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ss\Desktop\sross\office\15-16-SLO-Assessment\"/>
    </mc:Choice>
  </mc:AlternateContent>
  <bookViews>
    <workbookView xWindow="0" yWindow="0" windowWidth="20496" windowHeight="7752" tabRatio="925" firstSheet="2" activeTab="7"/>
  </bookViews>
  <sheets>
    <sheet name="Raw-Data-Input" sheetId="5" r:id="rId1"/>
    <sheet name="Data-Overall Summary" sheetId="10" r:id="rId2"/>
    <sheet name="Data-Summary Sheet" sheetId="2" r:id="rId3"/>
    <sheet name="Performance Measure-1-Baseline" sheetId="1" r:id="rId4"/>
    <sheet name="Performance Measure-2-Baseline" sheetId="6" r:id="rId5"/>
    <sheet name="Performance Measure-3-Baseline" sheetId="7" r:id="rId6"/>
    <sheet name="Performance Measure-4" sheetId="8" r:id="rId7"/>
    <sheet name="Performance Measure-5" sheetId="9" r:id="rId8"/>
    <sheet name="Sheet3" sheetId="3" r:id="rId9"/>
  </sheets>
  <definedNames>
    <definedName name="_xlnm.Print_Titles" localSheetId="1">'Data-Overall Summary'!$1:$4</definedName>
    <definedName name="_xlnm.Print_Titles" localSheetId="2">'Data-Summary Sheet'!$1:$3</definedName>
    <definedName name="_xlnm.Print_Titles" localSheetId="3">'Performance Measure-1-Baseline'!$1:$6</definedName>
    <definedName name="_xlnm.Print_Titles" localSheetId="4">'Performance Measure-2-Baseline'!$1:$6</definedName>
    <definedName name="_xlnm.Print_Titles" localSheetId="5">'Performance Measure-3-Baseline'!$1:$6</definedName>
    <definedName name="_xlnm.Print_Titles" localSheetId="6">'Performance Measure-4'!$1:$6</definedName>
    <definedName name="_xlnm.Print_Titles" localSheetId="7">'Performance Measure-5'!$1:$6</definedName>
    <definedName name="_xlnm.Print_Titles" localSheetId="0">'Raw-Data-Input'!$15:$16</definedName>
  </definedNames>
  <calcPr calcId="152511"/>
</workbook>
</file>

<file path=xl/calcChain.xml><?xml version="1.0" encoding="utf-8"?>
<calcChain xmlns="http://schemas.openxmlformats.org/spreadsheetml/2006/main">
  <c r="F8" i="9" l="1"/>
  <c r="H8" i="9"/>
  <c r="M8" i="9" s="1"/>
  <c r="J8" i="9"/>
  <c r="F9" i="9"/>
  <c r="H9" i="9"/>
  <c r="F10" i="9"/>
  <c r="H10" i="9"/>
  <c r="J10" i="9"/>
  <c r="F11" i="9"/>
  <c r="H11" i="9"/>
  <c r="F12" i="9"/>
  <c r="H12" i="9"/>
  <c r="J12" i="9"/>
  <c r="F13" i="9"/>
  <c r="H13" i="9"/>
  <c r="F14" i="9"/>
  <c r="H14" i="9"/>
  <c r="F15" i="9"/>
  <c r="H15" i="9"/>
  <c r="F16" i="9"/>
  <c r="H16" i="9"/>
  <c r="J16" i="9" s="1"/>
  <c r="F17" i="9"/>
  <c r="H17" i="9"/>
  <c r="J17" i="9"/>
  <c r="M17" i="9"/>
  <c r="F18" i="9"/>
  <c r="H18" i="9"/>
  <c r="J18" i="9"/>
  <c r="M18" i="9"/>
  <c r="F19" i="9"/>
  <c r="H19" i="9"/>
  <c r="J19" i="9"/>
  <c r="M19" i="9"/>
  <c r="F20" i="9"/>
  <c r="H20" i="9"/>
  <c r="J20" i="9"/>
  <c r="M20" i="9"/>
  <c r="F21" i="9"/>
  <c r="H21" i="9"/>
  <c r="J21" i="9"/>
  <c r="M21" i="9"/>
  <c r="F22" i="9"/>
  <c r="H22" i="9"/>
  <c r="J22" i="9"/>
  <c r="M22" i="9"/>
  <c r="F23" i="9"/>
  <c r="H23" i="9"/>
  <c r="J23" i="9"/>
  <c r="M23" i="9"/>
  <c r="F24" i="9"/>
  <c r="H24" i="9"/>
  <c r="J24" i="9"/>
  <c r="M24" i="9"/>
  <c r="F25" i="9"/>
  <c r="H25" i="9"/>
  <c r="J25" i="9"/>
  <c r="M25" i="9"/>
  <c r="F26" i="9"/>
  <c r="H26" i="9"/>
  <c r="J26" i="9"/>
  <c r="M26" i="9"/>
  <c r="F27" i="9"/>
  <c r="H27" i="9"/>
  <c r="J27" i="9"/>
  <c r="M27" i="9"/>
  <c r="F28" i="9"/>
  <c r="H28" i="9"/>
  <c r="J28" i="9"/>
  <c r="M28" i="9"/>
  <c r="F29" i="9"/>
  <c r="H29" i="9"/>
  <c r="J29" i="9"/>
  <c r="M29" i="9"/>
  <c r="F30" i="9"/>
  <c r="H30" i="9"/>
  <c r="L30" i="9"/>
  <c r="F31" i="9"/>
  <c r="H31" i="9"/>
  <c r="J31" i="9"/>
  <c r="L31" i="9"/>
  <c r="M31" i="9"/>
  <c r="F32" i="9"/>
  <c r="H32" i="9"/>
  <c r="L32" i="9"/>
  <c r="F33" i="9"/>
  <c r="H33" i="9"/>
  <c r="J33" i="9"/>
  <c r="L33" i="9"/>
  <c r="M33" i="9"/>
  <c r="F34" i="9"/>
  <c r="H34" i="9"/>
  <c r="L34" i="9"/>
  <c r="F35" i="9"/>
  <c r="H35" i="9"/>
  <c r="J35" i="9"/>
  <c r="L35" i="9"/>
  <c r="M35" i="9"/>
  <c r="F36" i="9"/>
  <c r="H36" i="9"/>
  <c r="L36" i="9"/>
  <c r="F37" i="9"/>
  <c r="H37" i="9"/>
  <c r="J37" i="9"/>
  <c r="L37" i="9"/>
  <c r="M37" i="9"/>
  <c r="F38" i="9"/>
  <c r="H38" i="9"/>
  <c r="L38" i="9"/>
  <c r="F39" i="9"/>
  <c r="H39" i="9"/>
  <c r="J39" i="9"/>
  <c r="L39" i="9"/>
  <c r="M39" i="9"/>
  <c r="F40" i="9"/>
  <c r="H40" i="9"/>
  <c r="L40" i="9"/>
  <c r="F41" i="9"/>
  <c r="H41" i="9"/>
  <c r="J41" i="9"/>
  <c r="L41" i="9"/>
  <c r="M41" i="9"/>
  <c r="F42" i="9"/>
  <c r="H42" i="9"/>
  <c r="L42" i="9"/>
  <c r="F43" i="9"/>
  <c r="H43" i="9"/>
  <c r="J43" i="9"/>
  <c r="L43" i="9"/>
  <c r="M43" i="9"/>
  <c r="F44" i="9"/>
  <c r="H44" i="9"/>
  <c r="L44" i="9"/>
  <c r="F45" i="9"/>
  <c r="H45" i="9"/>
  <c r="J45" i="9"/>
  <c r="L45" i="9"/>
  <c r="M45" i="9"/>
  <c r="F46" i="9"/>
  <c r="H46" i="9"/>
  <c r="L46" i="9"/>
  <c r="F47" i="9"/>
  <c r="H47" i="9"/>
  <c r="J47" i="9"/>
  <c r="L47" i="9"/>
  <c r="M47" i="9"/>
  <c r="F48" i="9"/>
  <c r="H48" i="9"/>
  <c r="L48" i="9"/>
  <c r="F49" i="9"/>
  <c r="H49" i="9"/>
  <c r="J49" i="9"/>
  <c r="L49" i="9"/>
  <c r="M49" i="9"/>
  <c r="F50" i="9"/>
  <c r="G50" i="9" s="1"/>
  <c r="H50" i="9"/>
  <c r="K50" i="9"/>
  <c r="L50" i="9"/>
  <c r="F51" i="9"/>
  <c r="H51" i="9"/>
  <c r="J51" i="9"/>
  <c r="F52" i="9"/>
  <c r="H52" i="9"/>
  <c r="J52" i="9"/>
  <c r="F53" i="9"/>
  <c r="H53" i="9"/>
  <c r="J53" i="9"/>
  <c r="F54" i="9"/>
  <c r="H54" i="9"/>
  <c r="J54" i="9"/>
  <c r="F55" i="9"/>
  <c r="H55" i="9"/>
  <c r="J55" i="9"/>
  <c r="F56" i="9"/>
  <c r="H56" i="9"/>
  <c r="J56" i="9"/>
  <c r="F57" i="9"/>
  <c r="H57" i="9"/>
  <c r="J57" i="9"/>
  <c r="F58" i="9"/>
  <c r="H58" i="9"/>
  <c r="J58" i="9"/>
  <c r="F59" i="9"/>
  <c r="H59" i="9"/>
  <c r="J59" i="9"/>
  <c r="F60" i="9"/>
  <c r="H60" i="9"/>
  <c r="J60" i="9"/>
  <c r="F61" i="9"/>
  <c r="H61" i="9"/>
  <c r="J61" i="9"/>
  <c r="F62" i="9"/>
  <c r="H62" i="9"/>
  <c r="J62" i="9"/>
  <c r="F63" i="9"/>
  <c r="H63" i="9"/>
  <c r="J63" i="9"/>
  <c r="F64" i="9"/>
  <c r="H64" i="9"/>
  <c r="J64" i="9"/>
  <c r="F65" i="9"/>
  <c r="H65" i="9"/>
  <c r="J65" i="9"/>
  <c r="F66" i="9"/>
  <c r="H66" i="9"/>
  <c r="J66" i="9"/>
  <c r="F67" i="9"/>
  <c r="H67" i="9"/>
  <c r="J67" i="9"/>
  <c r="F68" i="9"/>
  <c r="H68" i="9"/>
  <c r="J68" i="9"/>
  <c r="F69" i="9"/>
  <c r="H69" i="9"/>
  <c r="J69" i="9"/>
  <c r="F70" i="9"/>
  <c r="H70" i="9"/>
  <c r="J70" i="9"/>
  <c r="F71" i="9"/>
  <c r="H71" i="9"/>
  <c r="J71" i="9"/>
  <c r="F72" i="9"/>
  <c r="H72" i="9"/>
  <c r="J72" i="9"/>
  <c r="F73" i="9"/>
  <c r="H73" i="9"/>
  <c r="J73" i="9"/>
  <c r="F74" i="9"/>
  <c r="H74" i="9"/>
  <c r="J74" i="9"/>
  <c r="F75" i="9"/>
  <c r="H75" i="9"/>
  <c r="J75" i="9"/>
  <c r="F76" i="9"/>
  <c r="H76" i="9"/>
  <c r="J76" i="9"/>
  <c r="F77" i="9"/>
  <c r="H77" i="9"/>
  <c r="J77" i="9"/>
  <c r="M77" i="9"/>
  <c r="F78" i="9"/>
  <c r="H78" i="9"/>
  <c r="L78" i="9"/>
  <c r="F79" i="9"/>
  <c r="H79" i="9"/>
  <c r="J79" i="9"/>
  <c r="L79" i="9"/>
  <c r="M79" i="9"/>
  <c r="F80" i="9"/>
  <c r="H80" i="9"/>
  <c r="L80" i="9"/>
  <c r="F81" i="9"/>
  <c r="H81" i="9"/>
  <c r="J81" i="9"/>
  <c r="L81" i="9"/>
  <c r="M81" i="9"/>
  <c r="F82" i="9"/>
  <c r="H82" i="9"/>
  <c r="L82" i="9"/>
  <c r="F83" i="9"/>
  <c r="H83" i="9"/>
  <c r="J83" i="9"/>
  <c r="L83" i="9"/>
  <c r="M83" i="9"/>
  <c r="F84" i="9"/>
  <c r="L84" i="9" s="1"/>
  <c r="G84" i="9"/>
  <c r="H84" i="9"/>
  <c r="J84" i="9"/>
  <c r="K84" i="9"/>
  <c r="M84" i="9"/>
  <c r="F85" i="9"/>
  <c r="L85" i="9" s="1"/>
  <c r="G85" i="9"/>
  <c r="H85" i="9"/>
  <c r="J85" i="9"/>
  <c r="K85" i="9"/>
  <c r="M85" i="9"/>
  <c r="F86" i="9"/>
  <c r="L86" i="9" s="1"/>
  <c r="G86" i="9"/>
  <c r="H86" i="9"/>
  <c r="J86" i="9"/>
  <c r="K86" i="9"/>
  <c r="M86" i="9"/>
  <c r="F87" i="9"/>
  <c r="L87" i="9" s="1"/>
  <c r="G87" i="9"/>
  <c r="H87" i="9"/>
  <c r="J87" i="9"/>
  <c r="K87" i="9"/>
  <c r="M87" i="9"/>
  <c r="F88" i="9"/>
  <c r="L88" i="9" s="1"/>
  <c r="G88" i="9"/>
  <c r="H88" i="9"/>
  <c r="J88" i="9"/>
  <c r="K88" i="9"/>
  <c r="M88" i="9"/>
  <c r="F89" i="9"/>
  <c r="L89" i="9" s="1"/>
  <c r="G89" i="9"/>
  <c r="H89" i="9"/>
  <c r="J89" i="9"/>
  <c r="K89" i="9"/>
  <c r="M89" i="9"/>
  <c r="F90" i="9"/>
  <c r="L90" i="9" s="1"/>
  <c r="G90" i="9"/>
  <c r="H90" i="9"/>
  <c r="J90" i="9"/>
  <c r="K90" i="9"/>
  <c r="M90" i="9"/>
  <c r="F91" i="9"/>
  <c r="L91" i="9" s="1"/>
  <c r="G91" i="9"/>
  <c r="H91" i="9"/>
  <c r="J91" i="9"/>
  <c r="K91" i="9"/>
  <c r="M91" i="9"/>
  <c r="F92" i="9"/>
  <c r="L92" i="9" s="1"/>
  <c r="G92" i="9"/>
  <c r="H92" i="9"/>
  <c r="J92" i="9"/>
  <c r="K92" i="9"/>
  <c r="M92" i="9"/>
  <c r="F93" i="9"/>
  <c r="L93" i="9" s="1"/>
  <c r="G93" i="9"/>
  <c r="H93" i="9"/>
  <c r="J93" i="9"/>
  <c r="K93" i="9"/>
  <c r="M93" i="9"/>
  <c r="F94" i="9"/>
  <c r="L94" i="9" s="1"/>
  <c r="G94" i="9"/>
  <c r="H94" i="9"/>
  <c r="J94" i="9"/>
  <c r="K94" i="9"/>
  <c r="M94" i="9"/>
  <c r="F95" i="9"/>
  <c r="L95" i="9" s="1"/>
  <c r="G95" i="9"/>
  <c r="H95" i="9"/>
  <c r="J95" i="9"/>
  <c r="K95" i="9"/>
  <c r="M95" i="9"/>
  <c r="F96" i="9"/>
  <c r="L96" i="9" s="1"/>
  <c r="G96" i="9"/>
  <c r="H96" i="9"/>
  <c r="J96" i="9"/>
  <c r="K96" i="9"/>
  <c r="M96" i="9"/>
  <c r="F97" i="9"/>
  <c r="L97" i="9" s="1"/>
  <c r="G97" i="9"/>
  <c r="H97" i="9"/>
  <c r="J97" i="9"/>
  <c r="K97" i="9"/>
  <c r="M97" i="9"/>
  <c r="F98" i="9"/>
  <c r="L98" i="9" s="1"/>
  <c r="G98" i="9"/>
  <c r="H98" i="9"/>
  <c r="J98" i="9"/>
  <c r="K98" i="9"/>
  <c r="M98" i="9"/>
  <c r="F99" i="9"/>
  <c r="L99" i="9" s="1"/>
  <c r="G99" i="9"/>
  <c r="H99" i="9"/>
  <c r="J99" i="9"/>
  <c r="K99" i="9"/>
  <c r="M99" i="9"/>
  <c r="F100" i="9"/>
  <c r="L100" i="9" s="1"/>
  <c r="G100" i="9"/>
  <c r="H100" i="9"/>
  <c r="J100" i="9"/>
  <c r="K100" i="9"/>
  <c r="M100" i="9"/>
  <c r="F101" i="9"/>
  <c r="L101" i="9" s="1"/>
  <c r="G101" i="9"/>
  <c r="H101" i="9"/>
  <c r="J101" i="9"/>
  <c r="K101" i="9"/>
  <c r="M101" i="9"/>
  <c r="F102" i="9"/>
  <c r="L102" i="9" s="1"/>
  <c r="G102" i="9"/>
  <c r="H102" i="9"/>
  <c r="J102" i="9"/>
  <c r="K102" i="9"/>
  <c r="M102" i="9"/>
  <c r="F103" i="9"/>
  <c r="L103" i="9" s="1"/>
  <c r="G103" i="9"/>
  <c r="H103" i="9"/>
  <c r="J103" i="9"/>
  <c r="K103" i="9"/>
  <c r="M103" i="9"/>
  <c r="F104" i="9"/>
  <c r="L104" i="9" s="1"/>
  <c r="G104" i="9"/>
  <c r="H104" i="9"/>
  <c r="J104" i="9"/>
  <c r="K104" i="9"/>
  <c r="M104" i="9"/>
  <c r="F105" i="9"/>
  <c r="L105" i="9" s="1"/>
  <c r="G105" i="9"/>
  <c r="H105" i="9"/>
  <c r="J105" i="9"/>
  <c r="K105" i="9"/>
  <c r="M105" i="9"/>
  <c r="F106" i="9"/>
  <c r="L106" i="9" s="1"/>
  <c r="G106" i="9"/>
  <c r="H106" i="9"/>
  <c r="J106" i="9"/>
  <c r="K106" i="9"/>
  <c r="M106" i="9"/>
  <c r="F107" i="9"/>
  <c r="L107" i="9" s="1"/>
  <c r="G107" i="9"/>
  <c r="H107" i="9"/>
  <c r="J107" i="9"/>
  <c r="K107" i="9"/>
  <c r="M107" i="9"/>
  <c r="F108" i="9"/>
  <c r="L108" i="9" s="1"/>
  <c r="G108" i="9"/>
  <c r="H108" i="9"/>
  <c r="J108" i="9"/>
  <c r="K108" i="9"/>
  <c r="M108" i="9"/>
  <c r="F109" i="9"/>
  <c r="L109" i="9" s="1"/>
  <c r="G109" i="9"/>
  <c r="H109" i="9"/>
  <c r="J109" i="9"/>
  <c r="K109" i="9"/>
  <c r="M109" i="9"/>
  <c r="F110" i="9"/>
  <c r="L110" i="9" s="1"/>
  <c r="G110" i="9"/>
  <c r="H110" i="9"/>
  <c r="J110" i="9"/>
  <c r="K110" i="9"/>
  <c r="M110" i="9"/>
  <c r="F111" i="9"/>
  <c r="L111" i="9" s="1"/>
  <c r="G111" i="9"/>
  <c r="H111" i="9"/>
  <c r="J111" i="9"/>
  <c r="K111" i="9"/>
  <c r="M111" i="9"/>
  <c r="F112" i="9"/>
  <c r="L112" i="9" s="1"/>
  <c r="G112" i="9"/>
  <c r="H112" i="9"/>
  <c r="J112" i="9"/>
  <c r="K112" i="9"/>
  <c r="M112" i="9"/>
  <c r="F113" i="9"/>
  <c r="L113" i="9" s="1"/>
  <c r="G113" i="9"/>
  <c r="H113" i="9"/>
  <c r="J113" i="9"/>
  <c r="K113" i="9"/>
  <c r="M113" i="9"/>
  <c r="F114" i="9"/>
  <c r="L114" i="9" s="1"/>
  <c r="G114" i="9"/>
  <c r="H114" i="9"/>
  <c r="J114" i="9"/>
  <c r="K114" i="9"/>
  <c r="M114" i="9"/>
  <c r="F115" i="9"/>
  <c r="L115" i="9" s="1"/>
  <c r="G115" i="9"/>
  <c r="H115" i="9"/>
  <c r="J115" i="9"/>
  <c r="K115" i="9"/>
  <c r="M115" i="9"/>
  <c r="F116" i="9"/>
  <c r="L116" i="9" s="1"/>
  <c r="G116" i="9"/>
  <c r="H116" i="9"/>
  <c r="J116" i="9"/>
  <c r="K116" i="9"/>
  <c r="M116" i="9"/>
  <c r="F117" i="9"/>
  <c r="L117" i="9" s="1"/>
  <c r="G117" i="9"/>
  <c r="H117" i="9"/>
  <c r="J117" i="9"/>
  <c r="K117" i="9"/>
  <c r="M117" i="9"/>
  <c r="F118" i="9"/>
  <c r="L118" i="9" s="1"/>
  <c r="G118" i="9"/>
  <c r="H118" i="9"/>
  <c r="J118" i="9"/>
  <c r="K118" i="9"/>
  <c r="M118" i="9"/>
  <c r="F119" i="9"/>
  <c r="L119" i="9" s="1"/>
  <c r="G119" i="9"/>
  <c r="H119" i="9"/>
  <c r="J119" i="9"/>
  <c r="K119" i="9"/>
  <c r="M119" i="9"/>
  <c r="F120" i="9"/>
  <c r="L120" i="9" s="1"/>
  <c r="G120" i="9"/>
  <c r="H120" i="9"/>
  <c r="J120" i="9"/>
  <c r="K120" i="9"/>
  <c r="M120" i="9"/>
  <c r="F121" i="9"/>
  <c r="L121" i="9" s="1"/>
  <c r="G121" i="9"/>
  <c r="H121" i="9"/>
  <c r="J121" i="9"/>
  <c r="K121" i="9"/>
  <c r="M121" i="9"/>
  <c r="F122" i="9"/>
  <c r="L122" i="9" s="1"/>
  <c r="G122" i="9"/>
  <c r="H122" i="9"/>
  <c r="J122" i="9"/>
  <c r="K122" i="9"/>
  <c r="M122" i="9"/>
  <c r="F123" i="9"/>
  <c r="L123" i="9" s="1"/>
  <c r="G123" i="9"/>
  <c r="H123" i="9"/>
  <c r="J123" i="9"/>
  <c r="K123" i="9"/>
  <c r="M123" i="9"/>
  <c r="F124" i="9"/>
  <c r="L124" i="9" s="1"/>
  <c r="G124" i="9"/>
  <c r="H124" i="9"/>
  <c r="J124" i="9"/>
  <c r="K124" i="9"/>
  <c r="M124" i="9"/>
  <c r="F125" i="9"/>
  <c r="L125" i="9" s="1"/>
  <c r="G125" i="9"/>
  <c r="H125" i="9"/>
  <c r="J125" i="9"/>
  <c r="K125" i="9"/>
  <c r="M125" i="9"/>
  <c r="F126" i="9"/>
  <c r="L126" i="9" s="1"/>
  <c r="G126" i="9"/>
  <c r="H126" i="9"/>
  <c r="J126" i="9"/>
  <c r="K126" i="9"/>
  <c r="M126" i="9"/>
  <c r="F127" i="9"/>
  <c r="L127" i="9" s="1"/>
  <c r="G127" i="9"/>
  <c r="H127" i="9"/>
  <c r="J127" i="9"/>
  <c r="K127" i="9"/>
  <c r="M127" i="9"/>
  <c r="F128" i="9"/>
  <c r="L128" i="9" s="1"/>
  <c r="G128" i="9"/>
  <c r="H128" i="9"/>
  <c r="J128" i="9"/>
  <c r="K128" i="9"/>
  <c r="M128" i="9"/>
  <c r="F129" i="9"/>
  <c r="L129" i="9" s="1"/>
  <c r="G129" i="9"/>
  <c r="H129" i="9"/>
  <c r="J129" i="9"/>
  <c r="K129" i="9"/>
  <c r="M129" i="9"/>
  <c r="F130" i="9"/>
  <c r="L130" i="9" s="1"/>
  <c r="G130" i="9"/>
  <c r="H130" i="9"/>
  <c r="J130" i="9"/>
  <c r="K130" i="9"/>
  <c r="M130" i="9"/>
  <c r="F131" i="9"/>
  <c r="L131" i="9" s="1"/>
  <c r="G131" i="9"/>
  <c r="H131" i="9"/>
  <c r="J131" i="9"/>
  <c r="K131" i="9"/>
  <c r="M131" i="9"/>
  <c r="F132" i="9"/>
  <c r="L132" i="9" s="1"/>
  <c r="G132" i="9"/>
  <c r="H132" i="9"/>
  <c r="J132" i="9"/>
  <c r="K132" i="9"/>
  <c r="M132" i="9"/>
  <c r="F133" i="9"/>
  <c r="L133" i="9" s="1"/>
  <c r="G133" i="9"/>
  <c r="H133" i="9"/>
  <c r="J133" i="9"/>
  <c r="K133" i="9"/>
  <c r="M133" i="9"/>
  <c r="F134" i="9"/>
  <c r="L134" i="9" s="1"/>
  <c r="G134" i="9"/>
  <c r="H134" i="9"/>
  <c r="J134" i="9"/>
  <c r="K134" i="9"/>
  <c r="M134" i="9"/>
  <c r="F135" i="9"/>
  <c r="L135" i="9" s="1"/>
  <c r="G135" i="9"/>
  <c r="H135" i="9"/>
  <c r="J135" i="9"/>
  <c r="K135" i="9"/>
  <c r="M135" i="9"/>
  <c r="F136" i="9"/>
  <c r="L136" i="9" s="1"/>
  <c r="G136" i="9"/>
  <c r="H136" i="9"/>
  <c r="J136" i="9"/>
  <c r="K136" i="9"/>
  <c r="M136" i="9"/>
  <c r="F137" i="9"/>
  <c r="L137" i="9" s="1"/>
  <c r="G137" i="9"/>
  <c r="H137" i="9"/>
  <c r="J137" i="9"/>
  <c r="K137" i="9"/>
  <c r="M137" i="9"/>
  <c r="F138" i="9"/>
  <c r="L138" i="9" s="1"/>
  <c r="G138" i="9"/>
  <c r="H138" i="9"/>
  <c r="J138" i="9"/>
  <c r="K138" i="9"/>
  <c r="M138" i="9"/>
  <c r="F139" i="9"/>
  <c r="L139" i="9" s="1"/>
  <c r="G139" i="9"/>
  <c r="H139" i="9"/>
  <c r="J139" i="9"/>
  <c r="K139" i="9"/>
  <c r="M139" i="9"/>
  <c r="F140" i="9"/>
  <c r="L140" i="9" s="1"/>
  <c r="G140" i="9"/>
  <c r="H140" i="9"/>
  <c r="J140" i="9"/>
  <c r="K140" i="9"/>
  <c r="M140" i="9"/>
  <c r="F141" i="9"/>
  <c r="L141" i="9" s="1"/>
  <c r="G141" i="9"/>
  <c r="H141" i="9"/>
  <c r="J141" i="9"/>
  <c r="K141" i="9"/>
  <c r="M141" i="9"/>
  <c r="F142" i="9"/>
  <c r="L142" i="9" s="1"/>
  <c r="G142" i="9"/>
  <c r="H142" i="9"/>
  <c r="J142" i="9"/>
  <c r="K142" i="9"/>
  <c r="M142" i="9"/>
  <c r="F143" i="9"/>
  <c r="L143" i="9" s="1"/>
  <c r="G143" i="9"/>
  <c r="H143" i="9"/>
  <c r="J143" i="9"/>
  <c r="K143" i="9"/>
  <c r="M143" i="9"/>
  <c r="F144" i="9"/>
  <c r="L144" i="9" s="1"/>
  <c r="G144" i="9"/>
  <c r="H144" i="9"/>
  <c r="J144" i="9"/>
  <c r="K144" i="9"/>
  <c r="M144" i="9"/>
  <c r="F145" i="9"/>
  <c r="L145" i="9" s="1"/>
  <c r="G145" i="9"/>
  <c r="H145" i="9"/>
  <c r="J145" i="9"/>
  <c r="K145" i="9"/>
  <c r="M145" i="9"/>
  <c r="F146" i="9"/>
  <c r="L146" i="9" s="1"/>
  <c r="G146" i="9"/>
  <c r="H146" i="9"/>
  <c r="J146" i="9"/>
  <c r="K146" i="9"/>
  <c r="M146" i="9"/>
  <c r="F147" i="9"/>
  <c r="L147" i="9" s="1"/>
  <c r="G147" i="9"/>
  <c r="H147" i="9"/>
  <c r="J147" i="9"/>
  <c r="K147" i="9"/>
  <c r="M147" i="9"/>
  <c r="F148" i="9"/>
  <c r="L148" i="9" s="1"/>
  <c r="G148" i="9"/>
  <c r="H148" i="9"/>
  <c r="J148" i="9"/>
  <c r="K148" i="9"/>
  <c r="M148" i="9"/>
  <c r="F149" i="9"/>
  <c r="L149" i="9" s="1"/>
  <c r="G149" i="9"/>
  <c r="H149" i="9"/>
  <c r="J149" i="9"/>
  <c r="K149" i="9"/>
  <c r="M149" i="9"/>
  <c r="F150" i="9"/>
  <c r="L150" i="9" s="1"/>
  <c r="G150" i="9"/>
  <c r="H150" i="9"/>
  <c r="J150" i="9"/>
  <c r="K150" i="9"/>
  <c r="M150" i="9"/>
  <c r="F151" i="9"/>
  <c r="L151" i="9" s="1"/>
  <c r="G151" i="9"/>
  <c r="H151" i="9"/>
  <c r="J151" i="9"/>
  <c r="K151" i="9"/>
  <c r="M151" i="9"/>
  <c r="F152" i="9"/>
  <c r="L152" i="9" s="1"/>
  <c r="G152" i="9"/>
  <c r="H152" i="9"/>
  <c r="J152" i="9"/>
  <c r="K152" i="9"/>
  <c r="M152" i="9"/>
  <c r="F153" i="9"/>
  <c r="L153" i="9" s="1"/>
  <c r="G153" i="9"/>
  <c r="H153" i="9"/>
  <c r="J153" i="9"/>
  <c r="K153" i="9"/>
  <c r="M153" i="9"/>
  <c r="F154" i="9"/>
  <c r="L154" i="9" s="1"/>
  <c r="G154" i="9"/>
  <c r="H154" i="9"/>
  <c r="J154" i="9"/>
  <c r="K154" i="9"/>
  <c r="M154" i="9"/>
  <c r="F155" i="9"/>
  <c r="L155" i="9" s="1"/>
  <c r="G155" i="9"/>
  <c r="H155" i="9"/>
  <c r="J155" i="9"/>
  <c r="K155" i="9"/>
  <c r="M155" i="9"/>
  <c r="F156" i="9"/>
  <c r="L156" i="9" s="1"/>
  <c r="G156" i="9"/>
  <c r="H156" i="9"/>
  <c r="J156" i="9"/>
  <c r="K156" i="9"/>
  <c r="M156" i="9"/>
  <c r="F157" i="9"/>
  <c r="H157" i="9"/>
  <c r="J157" i="9"/>
  <c r="M157" i="9"/>
  <c r="F158" i="9"/>
  <c r="L158" i="9" s="1"/>
  <c r="G158" i="9"/>
  <c r="H158" i="9"/>
  <c r="J158" i="9"/>
  <c r="K158" i="9"/>
  <c r="M158" i="9"/>
  <c r="F159" i="9"/>
  <c r="H159" i="9"/>
  <c r="J159" i="9"/>
  <c r="M159" i="9"/>
  <c r="F160" i="9"/>
  <c r="L160" i="9" s="1"/>
  <c r="G160" i="9"/>
  <c r="H160" i="9"/>
  <c r="J160" i="9"/>
  <c r="K160" i="9"/>
  <c r="M160" i="9"/>
  <c r="F161" i="9"/>
  <c r="H161" i="9"/>
  <c r="J161" i="9"/>
  <c r="M161" i="9"/>
  <c r="F162" i="9"/>
  <c r="L162" i="9" s="1"/>
  <c r="G162" i="9"/>
  <c r="H162" i="9"/>
  <c r="J162" i="9"/>
  <c r="K162" i="9"/>
  <c r="M162" i="9"/>
  <c r="F163" i="9"/>
  <c r="H163" i="9"/>
  <c r="J163" i="9"/>
  <c r="M163" i="9"/>
  <c r="F164" i="9"/>
  <c r="L164" i="9" s="1"/>
  <c r="G164" i="9"/>
  <c r="H164" i="9"/>
  <c r="J164" i="9"/>
  <c r="K164" i="9"/>
  <c r="M164" i="9"/>
  <c r="F165" i="9"/>
  <c r="H165" i="9"/>
  <c r="J165" i="9"/>
  <c r="M165" i="9"/>
  <c r="F166" i="9"/>
  <c r="L166" i="9" s="1"/>
  <c r="G166" i="9"/>
  <c r="H166" i="9"/>
  <c r="J166" i="9"/>
  <c r="K166" i="9"/>
  <c r="M166" i="9"/>
  <c r="F167" i="9"/>
  <c r="H167" i="9"/>
  <c r="J167" i="9"/>
  <c r="M167" i="9"/>
  <c r="F168" i="9"/>
  <c r="L168" i="9" s="1"/>
  <c r="G168" i="9"/>
  <c r="H168" i="9"/>
  <c r="J168" i="9"/>
  <c r="K168" i="9"/>
  <c r="M168" i="9"/>
  <c r="F169" i="9"/>
  <c r="H169" i="9"/>
  <c r="J169" i="9"/>
  <c r="M169" i="9"/>
  <c r="F170" i="9"/>
  <c r="L170" i="9" s="1"/>
  <c r="G170" i="9"/>
  <c r="H170" i="9"/>
  <c r="J170" i="9"/>
  <c r="K170" i="9"/>
  <c r="M170" i="9"/>
  <c r="F171" i="9"/>
  <c r="H171" i="9"/>
  <c r="J171" i="9"/>
  <c r="M171" i="9"/>
  <c r="F172" i="9"/>
  <c r="L172" i="9" s="1"/>
  <c r="G172" i="9"/>
  <c r="H172" i="9"/>
  <c r="J172" i="9"/>
  <c r="K172" i="9"/>
  <c r="M172" i="9"/>
  <c r="F173" i="9"/>
  <c r="H173" i="9"/>
  <c r="J173" i="9"/>
  <c r="M173" i="9"/>
  <c r="F174" i="9"/>
  <c r="L174" i="9" s="1"/>
  <c r="G174" i="9"/>
  <c r="H174" i="9"/>
  <c r="J174" i="9"/>
  <c r="K174" i="9"/>
  <c r="M174" i="9"/>
  <c r="F175" i="9"/>
  <c r="H175" i="9"/>
  <c r="J175" i="9"/>
  <c r="M175" i="9"/>
  <c r="F176" i="9"/>
  <c r="L176" i="9" s="1"/>
  <c r="G176" i="9"/>
  <c r="H176" i="9"/>
  <c r="J176" i="9"/>
  <c r="K176" i="9"/>
  <c r="M176" i="9"/>
  <c r="F177" i="9"/>
  <c r="H177" i="9"/>
  <c r="J177" i="9"/>
  <c r="M177" i="9"/>
  <c r="F178" i="9"/>
  <c r="L178" i="9" s="1"/>
  <c r="G178" i="9"/>
  <c r="H178" i="9"/>
  <c r="J178" i="9"/>
  <c r="K178" i="9"/>
  <c r="M178" i="9"/>
  <c r="F179" i="9"/>
  <c r="H179" i="9"/>
  <c r="J179" i="9"/>
  <c r="M179" i="9"/>
  <c r="F180" i="9"/>
  <c r="L180" i="9" s="1"/>
  <c r="G180" i="9"/>
  <c r="H180" i="9"/>
  <c r="J180" i="9"/>
  <c r="K180" i="9"/>
  <c r="M180" i="9"/>
  <c r="F181" i="9"/>
  <c r="H181" i="9"/>
  <c r="J181" i="9"/>
  <c r="M181" i="9"/>
  <c r="F182" i="9"/>
  <c r="L182" i="9" s="1"/>
  <c r="G182" i="9"/>
  <c r="H182" i="9"/>
  <c r="J182" i="9"/>
  <c r="K182" i="9"/>
  <c r="M182" i="9"/>
  <c r="F183" i="9"/>
  <c r="H183" i="9"/>
  <c r="J183" i="9"/>
  <c r="M183" i="9"/>
  <c r="F184" i="9"/>
  <c r="L184" i="9" s="1"/>
  <c r="G184" i="9"/>
  <c r="H184" i="9"/>
  <c r="J184" i="9"/>
  <c r="K184" i="9"/>
  <c r="M184" i="9"/>
  <c r="F185" i="9"/>
  <c r="H185" i="9"/>
  <c r="J185" i="9"/>
  <c r="M185" i="9"/>
  <c r="F186" i="9"/>
  <c r="L186" i="9" s="1"/>
  <c r="G186" i="9"/>
  <c r="H186" i="9"/>
  <c r="J186" i="9"/>
  <c r="K186" i="9"/>
  <c r="M186" i="9"/>
  <c r="F187" i="9"/>
  <c r="H187" i="9"/>
  <c r="J187" i="9"/>
  <c r="M187" i="9"/>
  <c r="F188" i="9"/>
  <c r="L188" i="9" s="1"/>
  <c r="G188" i="9"/>
  <c r="H188" i="9"/>
  <c r="J188" i="9"/>
  <c r="K188" i="9"/>
  <c r="M188" i="9"/>
  <c r="F189" i="9"/>
  <c r="H189" i="9"/>
  <c r="J189" i="9"/>
  <c r="M189" i="9"/>
  <c r="F190" i="9"/>
  <c r="L190" i="9" s="1"/>
  <c r="G190" i="9"/>
  <c r="H190" i="9"/>
  <c r="J190" i="9"/>
  <c r="K190" i="9"/>
  <c r="M190" i="9"/>
  <c r="F191" i="9"/>
  <c r="H191" i="9"/>
  <c r="J191" i="9"/>
  <c r="M191" i="9"/>
  <c r="F192" i="9"/>
  <c r="L192" i="9" s="1"/>
  <c r="G192" i="9"/>
  <c r="H192" i="9"/>
  <c r="J192" i="9"/>
  <c r="K192" i="9"/>
  <c r="M192" i="9"/>
  <c r="F193" i="9"/>
  <c r="H193" i="9"/>
  <c r="J193" i="9"/>
  <c r="M193" i="9"/>
  <c r="F194" i="9"/>
  <c r="L194" i="9" s="1"/>
  <c r="G194" i="9"/>
  <c r="H194" i="9"/>
  <c r="J194" i="9"/>
  <c r="K194" i="9"/>
  <c r="M194" i="9"/>
  <c r="F195" i="9"/>
  <c r="H195" i="9"/>
  <c r="J195" i="9"/>
  <c r="M195" i="9"/>
  <c r="F196" i="9"/>
  <c r="L196" i="9" s="1"/>
  <c r="G196" i="9"/>
  <c r="H196" i="9"/>
  <c r="J196" i="9"/>
  <c r="K196" i="9"/>
  <c r="M196" i="9"/>
  <c r="F197" i="9"/>
  <c r="L197" i="9" s="1"/>
  <c r="H197" i="9"/>
  <c r="J197" i="9"/>
  <c r="M197" i="9"/>
  <c r="F198" i="9"/>
  <c r="L198" i="9" s="1"/>
  <c r="G198" i="9"/>
  <c r="H198" i="9"/>
  <c r="J198" i="9"/>
  <c r="K198" i="9"/>
  <c r="M198" i="9"/>
  <c r="F199" i="9"/>
  <c r="H199" i="9"/>
  <c r="J199" i="9"/>
  <c r="M199" i="9"/>
  <c r="F200" i="9"/>
  <c r="L200" i="9" s="1"/>
  <c r="G200" i="9"/>
  <c r="H200" i="9"/>
  <c r="J200" i="9"/>
  <c r="K200" i="9"/>
  <c r="M200" i="9"/>
  <c r="F201" i="9"/>
  <c r="H201" i="9"/>
  <c r="J201" i="9"/>
  <c r="M201" i="9"/>
  <c r="F202" i="9"/>
  <c r="L202" i="9" s="1"/>
  <c r="G202" i="9"/>
  <c r="H202" i="9"/>
  <c r="J202" i="9"/>
  <c r="K202" i="9"/>
  <c r="M202" i="9"/>
  <c r="F203" i="9"/>
  <c r="H203" i="9"/>
  <c r="J203" i="9"/>
  <c r="M203" i="9"/>
  <c r="F204" i="9"/>
  <c r="L204" i="9" s="1"/>
  <c r="G204" i="9"/>
  <c r="H204" i="9"/>
  <c r="J204" i="9"/>
  <c r="K204" i="9"/>
  <c r="M204" i="9"/>
  <c r="F205" i="9"/>
  <c r="H205" i="9"/>
  <c r="J205" i="9"/>
  <c r="M205" i="9"/>
  <c r="F206" i="9"/>
  <c r="L206" i="9" s="1"/>
  <c r="G206" i="9"/>
  <c r="H206" i="9"/>
  <c r="J206" i="9"/>
  <c r="K206" i="9"/>
  <c r="M206" i="9"/>
  <c r="F207" i="9"/>
  <c r="H207" i="9"/>
  <c r="J207" i="9"/>
  <c r="M207" i="9"/>
  <c r="F208" i="9"/>
  <c r="L208" i="9" s="1"/>
  <c r="G208" i="9"/>
  <c r="H208" i="9"/>
  <c r="J208" i="9"/>
  <c r="K208" i="9"/>
  <c r="M208" i="9"/>
  <c r="F209" i="9"/>
  <c r="H209" i="9"/>
  <c r="J209" i="9"/>
  <c r="M209" i="9"/>
  <c r="F210" i="9"/>
  <c r="L210" i="9" s="1"/>
  <c r="G210" i="9"/>
  <c r="H210" i="9"/>
  <c r="J210" i="9"/>
  <c r="K210" i="9"/>
  <c r="M210" i="9"/>
  <c r="F211" i="9"/>
  <c r="H211" i="9"/>
  <c r="J211" i="9"/>
  <c r="M211" i="9"/>
  <c r="F212" i="9"/>
  <c r="L212" i="9" s="1"/>
  <c r="G212" i="9"/>
  <c r="H212" i="9"/>
  <c r="J212" i="9"/>
  <c r="K212" i="9"/>
  <c r="M212" i="9"/>
  <c r="F213" i="9"/>
  <c r="H213" i="9"/>
  <c r="F214" i="9"/>
  <c r="H214" i="9"/>
  <c r="K214" i="9"/>
  <c r="F215" i="9"/>
  <c r="H215" i="9"/>
  <c r="K215" i="9"/>
  <c r="F216" i="9"/>
  <c r="K216" i="9" s="1"/>
  <c r="H216" i="9"/>
  <c r="F217" i="9"/>
  <c r="H217" i="9"/>
  <c r="F218" i="9"/>
  <c r="H218" i="9"/>
  <c r="K218" i="9"/>
  <c r="F219" i="9"/>
  <c r="H219" i="9"/>
  <c r="K219" i="9"/>
  <c r="F220" i="9"/>
  <c r="K220" i="9" s="1"/>
  <c r="H220" i="9"/>
  <c r="F221" i="9"/>
  <c r="H221" i="9"/>
  <c r="F222" i="9"/>
  <c r="H222" i="9"/>
  <c r="K222" i="9"/>
  <c r="F223" i="9"/>
  <c r="H223" i="9"/>
  <c r="K223" i="9"/>
  <c r="F224" i="9"/>
  <c r="K224" i="9" s="1"/>
  <c r="H224" i="9"/>
  <c r="F225" i="9"/>
  <c r="H225" i="9"/>
  <c r="F226" i="9"/>
  <c r="H226" i="9"/>
  <c r="K226" i="9"/>
  <c r="F227" i="9"/>
  <c r="H227" i="9"/>
  <c r="K227" i="9"/>
  <c r="F228" i="9"/>
  <c r="K228" i="9" s="1"/>
  <c r="H228" i="9"/>
  <c r="F229" i="9"/>
  <c r="H229" i="9"/>
  <c r="F230" i="9"/>
  <c r="H230" i="9"/>
  <c r="K230" i="9"/>
  <c r="F231" i="9"/>
  <c r="H231" i="9"/>
  <c r="K231" i="9"/>
  <c r="F232" i="9"/>
  <c r="K232" i="9" s="1"/>
  <c r="H232" i="9"/>
  <c r="F233" i="9"/>
  <c r="H233" i="9"/>
  <c r="F234" i="9"/>
  <c r="H234" i="9"/>
  <c r="K234" i="9"/>
  <c r="F235" i="9"/>
  <c r="H235" i="9"/>
  <c r="K235" i="9"/>
  <c r="F236" i="9"/>
  <c r="K236" i="9" s="1"/>
  <c r="H236" i="9"/>
  <c r="F237" i="9"/>
  <c r="H237" i="9"/>
  <c r="F238" i="9"/>
  <c r="H238" i="9"/>
  <c r="K238" i="9"/>
  <c r="F239" i="9"/>
  <c r="L239" i="9" s="1"/>
  <c r="G239" i="9"/>
  <c r="H239" i="9"/>
  <c r="J239" i="9"/>
  <c r="K239" i="9"/>
  <c r="M239" i="9"/>
  <c r="F240" i="9"/>
  <c r="L240" i="9" s="1"/>
  <c r="G240" i="9"/>
  <c r="H240" i="9"/>
  <c r="J240" i="9"/>
  <c r="K240" i="9"/>
  <c r="M240" i="9"/>
  <c r="F241" i="9"/>
  <c r="L241" i="9" s="1"/>
  <c r="G241" i="9"/>
  <c r="H241" i="9"/>
  <c r="J241" i="9"/>
  <c r="K241" i="9"/>
  <c r="M241" i="9"/>
  <c r="F242" i="9"/>
  <c r="L242" i="9" s="1"/>
  <c r="G242" i="9"/>
  <c r="H242" i="9"/>
  <c r="J242" i="9"/>
  <c r="K242" i="9"/>
  <c r="M242" i="9"/>
  <c r="F243" i="9"/>
  <c r="L243" i="9" s="1"/>
  <c r="G243" i="9"/>
  <c r="H243" i="9"/>
  <c r="J243" i="9"/>
  <c r="K243" i="9"/>
  <c r="M243" i="9"/>
  <c r="F244" i="9"/>
  <c r="L244" i="9" s="1"/>
  <c r="G244" i="9"/>
  <c r="H244" i="9"/>
  <c r="J244" i="9"/>
  <c r="K244" i="9"/>
  <c r="M244" i="9"/>
  <c r="F245" i="9"/>
  <c r="L245" i="9" s="1"/>
  <c r="G245" i="9"/>
  <c r="H245" i="9"/>
  <c r="J245" i="9"/>
  <c r="K245" i="9"/>
  <c r="M245" i="9"/>
  <c r="F246" i="9"/>
  <c r="L246" i="9" s="1"/>
  <c r="G246" i="9"/>
  <c r="H246" i="9"/>
  <c r="J246" i="9"/>
  <c r="K246" i="9"/>
  <c r="M246" i="9"/>
  <c r="F247" i="9"/>
  <c r="L247" i="9" s="1"/>
  <c r="G247" i="9"/>
  <c r="H247" i="9"/>
  <c r="J247" i="9"/>
  <c r="K247" i="9"/>
  <c r="M247" i="9"/>
  <c r="F248" i="9"/>
  <c r="L248" i="9" s="1"/>
  <c r="G248" i="9"/>
  <c r="H248" i="9"/>
  <c r="J248" i="9"/>
  <c r="K248" i="9"/>
  <c r="M248" i="9"/>
  <c r="F249" i="9"/>
  <c r="L249" i="9" s="1"/>
  <c r="G249" i="9"/>
  <c r="H249" i="9"/>
  <c r="J249" i="9"/>
  <c r="K249" i="9"/>
  <c r="M249" i="9"/>
  <c r="F250" i="9"/>
  <c r="L250" i="9" s="1"/>
  <c r="G250" i="9"/>
  <c r="H250" i="9"/>
  <c r="J250" i="9"/>
  <c r="K250" i="9"/>
  <c r="M250" i="9"/>
  <c r="F251" i="9"/>
  <c r="L251" i="9" s="1"/>
  <c r="G251" i="9"/>
  <c r="H251" i="9"/>
  <c r="J251" i="9"/>
  <c r="K251" i="9"/>
  <c r="M251" i="9"/>
  <c r="F252" i="9"/>
  <c r="L252" i="9" s="1"/>
  <c r="G252" i="9"/>
  <c r="H252" i="9"/>
  <c r="J252" i="9"/>
  <c r="K252" i="9"/>
  <c r="M252" i="9"/>
  <c r="F253" i="9"/>
  <c r="L253" i="9" s="1"/>
  <c r="G253" i="9"/>
  <c r="H253" i="9"/>
  <c r="J253" i="9"/>
  <c r="K253" i="9"/>
  <c r="M253" i="9"/>
  <c r="F254" i="9"/>
  <c r="L254" i="9" s="1"/>
  <c r="G254" i="9"/>
  <c r="H254" i="9"/>
  <c r="J254" i="9"/>
  <c r="K254" i="9"/>
  <c r="M254" i="9"/>
  <c r="F255" i="9"/>
  <c r="L255" i="9" s="1"/>
  <c r="G255" i="9"/>
  <c r="H255" i="9"/>
  <c r="J255" i="9"/>
  <c r="K255" i="9"/>
  <c r="M255" i="9"/>
  <c r="F256" i="9"/>
  <c r="L256" i="9" s="1"/>
  <c r="G256" i="9"/>
  <c r="H256" i="9"/>
  <c r="J256" i="9"/>
  <c r="K256" i="9"/>
  <c r="M256" i="9"/>
  <c r="F257" i="9"/>
  <c r="L257" i="9" s="1"/>
  <c r="G257" i="9"/>
  <c r="H257" i="9"/>
  <c r="J257" i="9"/>
  <c r="K257" i="9"/>
  <c r="M257" i="9"/>
  <c r="F258" i="9"/>
  <c r="L258" i="9" s="1"/>
  <c r="G258" i="9"/>
  <c r="H258" i="9"/>
  <c r="J258" i="9"/>
  <c r="K258" i="9"/>
  <c r="M258" i="9"/>
  <c r="F259" i="9"/>
  <c r="L259" i="9" s="1"/>
  <c r="G259" i="9"/>
  <c r="H259" i="9"/>
  <c r="J259" i="9"/>
  <c r="K259" i="9"/>
  <c r="M259" i="9"/>
  <c r="F260" i="9"/>
  <c r="L260" i="9" s="1"/>
  <c r="G260" i="9"/>
  <c r="H260" i="9"/>
  <c r="J260" i="9"/>
  <c r="K260" i="9"/>
  <c r="M260" i="9"/>
  <c r="F261" i="9"/>
  <c r="L261" i="9" s="1"/>
  <c r="G261" i="9"/>
  <c r="H261" i="9"/>
  <c r="J261" i="9"/>
  <c r="K261" i="9"/>
  <c r="M261" i="9"/>
  <c r="F262" i="9"/>
  <c r="L262" i="9" s="1"/>
  <c r="G262" i="9"/>
  <c r="H262" i="9"/>
  <c r="J262" i="9"/>
  <c r="K262" i="9"/>
  <c r="M262" i="9"/>
  <c r="F263" i="9"/>
  <c r="L263" i="9" s="1"/>
  <c r="G263" i="9"/>
  <c r="H263" i="9"/>
  <c r="J263" i="9"/>
  <c r="K263" i="9"/>
  <c r="M263" i="9"/>
  <c r="F264" i="9"/>
  <c r="L264" i="9" s="1"/>
  <c r="G264" i="9"/>
  <c r="H264" i="9"/>
  <c r="J264" i="9"/>
  <c r="K264" i="9"/>
  <c r="M264" i="9"/>
  <c r="F265" i="9"/>
  <c r="L265" i="9" s="1"/>
  <c r="G265" i="9"/>
  <c r="H265" i="9"/>
  <c r="J265" i="9"/>
  <c r="K265" i="9"/>
  <c r="M265" i="9"/>
  <c r="F266" i="9"/>
  <c r="L266" i="9" s="1"/>
  <c r="G266" i="9"/>
  <c r="H266" i="9"/>
  <c r="J266" i="9"/>
  <c r="K266" i="9"/>
  <c r="M266" i="9"/>
  <c r="F267" i="9"/>
  <c r="L267" i="9" s="1"/>
  <c r="G267" i="9"/>
  <c r="H267" i="9"/>
  <c r="J267" i="9"/>
  <c r="K267" i="9"/>
  <c r="M267" i="9"/>
  <c r="F268" i="9"/>
  <c r="L268" i="9" s="1"/>
  <c r="G268" i="9"/>
  <c r="H268" i="9"/>
  <c r="J268" i="9"/>
  <c r="K268" i="9"/>
  <c r="M268" i="9"/>
  <c r="F269" i="9"/>
  <c r="L269" i="9" s="1"/>
  <c r="G269" i="9"/>
  <c r="H269" i="9"/>
  <c r="J269" i="9"/>
  <c r="K269" i="9"/>
  <c r="M269" i="9"/>
  <c r="F270" i="9"/>
  <c r="L270" i="9" s="1"/>
  <c r="G270" i="9"/>
  <c r="H270" i="9"/>
  <c r="J270" i="9"/>
  <c r="K270" i="9"/>
  <c r="M270" i="9"/>
  <c r="F271" i="9"/>
  <c r="L271" i="9" s="1"/>
  <c r="G271" i="9"/>
  <c r="H271" i="9"/>
  <c r="J271" i="9"/>
  <c r="K271" i="9"/>
  <c r="M271" i="9"/>
  <c r="F272" i="9"/>
  <c r="L272" i="9" s="1"/>
  <c r="G272" i="9"/>
  <c r="H272" i="9"/>
  <c r="J272" i="9"/>
  <c r="K272" i="9"/>
  <c r="M272" i="9"/>
  <c r="F273" i="9"/>
  <c r="L273" i="9" s="1"/>
  <c r="G273" i="9"/>
  <c r="H273" i="9"/>
  <c r="J273" i="9"/>
  <c r="K273" i="9"/>
  <c r="M273" i="9"/>
  <c r="F274" i="9"/>
  <c r="L274" i="9" s="1"/>
  <c r="G274" i="9"/>
  <c r="H274" i="9"/>
  <c r="J274" i="9"/>
  <c r="K274" i="9"/>
  <c r="M274" i="9"/>
  <c r="F275" i="9"/>
  <c r="L275" i="9" s="1"/>
  <c r="G275" i="9"/>
  <c r="H275" i="9"/>
  <c r="J275" i="9"/>
  <c r="K275" i="9"/>
  <c r="M275" i="9"/>
  <c r="F276" i="9"/>
  <c r="L276" i="9" s="1"/>
  <c r="G276" i="9"/>
  <c r="H276" i="9"/>
  <c r="J276" i="9"/>
  <c r="K276" i="9"/>
  <c r="M276" i="9"/>
  <c r="F277" i="9"/>
  <c r="L277" i="9" s="1"/>
  <c r="G277" i="9"/>
  <c r="H277" i="9"/>
  <c r="J277" i="9"/>
  <c r="K277" i="9"/>
  <c r="M277" i="9"/>
  <c r="F278" i="9"/>
  <c r="L278" i="9" s="1"/>
  <c r="G278" i="9"/>
  <c r="H278" i="9"/>
  <c r="J278" i="9"/>
  <c r="K278" i="9"/>
  <c r="M278" i="9"/>
  <c r="F279" i="9"/>
  <c r="L279" i="9" s="1"/>
  <c r="G279" i="9"/>
  <c r="H279" i="9"/>
  <c r="J279" i="9"/>
  <c r="K279" i="9"/>
  <c r="M279" i="9"/>
  <c r="F280" i="9"/>
  <c r="L280" i="9" s="1"/>
  <c r="G280" i="9"/>
  <c r="H280" i="9"/>
  <c r="J280" i="9"/>
  <c r="K280" i="9"/>
  <c r="M280" i="9"/>
  <c r="F281" i="9"/>
  <c r="L281" i="9" s="1"/>
  <c r="G281" i="9"/>
  <c r="H281" i="9"/>
  <c r="J281" i="9"/>
  <c r="K281" i="9"/>
  <c r="M281" i="9"/>
  <c r="F282" i="9"/>
  <c r="L282" i="9" s="1"/>
  <c r="G282" i="9"/>
  <c r="H282" i="9"/>
  <c r="J282" i="9"/>
  <c r="K282" i="9"/>
  <c r="M282" i="9"/>
  <c r="F283" i="9"/>
  <c r="L283" i="9" s="1"/>
  <c r="G283" i="9"/>
  <c r="H283" i="9"/>
  <c r="J283" i="9"/>
  <c r="K283" i="9"/>
  <c r="M283" i="9"/>
  <c r="F284" i="9"/>
  <c r="L284" i="9" s="1"/>
  <c r="G284" i="9"/>
  <c r="H284" i="9"/>
  <c r="J284" i="9"/>
  <c r="K284" i="9"/>
  <c r="M284" i="9"/>
  <c r="F285" i="9"/>
  <c r="L285" i="9" s="1"/>
  <c r="G285" i="9"/>
  <c r="H285" i="9"/>
  <c r="J285" i="9"/>
  <c r="K285" i="9"/>
  <c r="M285" i="9"/>
  <c r="F286" i="9"/>
  <c r="L286" i="9" s="1"/>
  <c r="G286" i="9"/>
  <c r="H286" i="9"/>
  <c r="J286" i="9"/>
  <c r="K286" i="9"/>
  <c r="M286" i="9"/>
  <c r="F287" i="9"/>
  <c r="L287" i="9" s="1"/>
  <c r="G287" i="9"/>
  <c r="H287" i="9"/>
  <c r="J287" i="9"/>
  <c r="K287" i="9"/>
  <c r="M287" i="9"/>
  <c r="F288" i="9"/>
  <c r="L288" i="9" s="1"/>
  <c r="G288" i="9"/>
  <c r="H288" i="9"/>
  <c r="J288" i="9"/>
  <c r="K288" i="9"/>
  <c r="M288" i="9"/>
  <c r="F289" i="9"/>
  <c r="L289" i="9" s="1"/>
  <c r="G289" i="9"/>
  <c r="H289" i="9"/>
  <c r="J289" i="9"/>
  <c r="K289" i="9"/>
  <c r="M289" i="9"/>
  <c r="F290" i="9"/>
  <c r="L290" i="9" s="1"/>
  <c r="G290" i="9"/>
  <c r="H290" i="9"/>
  <c r="J290" i="9"/>
  <c r="K290" i="9"/>
  <c r="M290" i="9"/>
  <c r="F291" i="9"/>
  <c r="L291" i="9" s="1"/>
  <c r="G291" i="9"/>
  <c r="H291" i="9"/>
  <c r="J291" i="9"/>
  <c r="K291" i="9"/>
  <c r="M291" i="9"/>
  <c r="F292" i="9"/>
  <c r="L292" i="9" s="1"/>
  <c r="G292" i="9"/>
  <c r="H292" i="9"/>
  <c r="J292" i="9"/>
  <c r="K292" i="9"/>
  <c r="M292" i="9"/>
  <c r="F293" i="9"/>
  <c r="L293" i="9" s="1"/>
  <c r="G293" i="9"/>
  <c r="H293" i="9"/>
  <c r="J293" i="9"/>
  <c r="K293" i="9"/>
  <c r="M293" i="9"/>
  <c r="F294" i="9"/>
  <c r="L294" i="9" s="1"/>
  <c r="G294" i="9"/>
  <c r="H294" i="9"/>
  <c r="J294" i="9"/>
  <c r="K294" i="9"/>
  <c r="M294" i="9"/>
  <c r="F295" i="9"/>
  <c r="L295" i="9" s="1"/>
  <c r="G295" i="9"/>
  <c r="H295" i="9"/>
  <c r="J295" i="9"/>
  <c r="K295" i="9"/>
  <c r="M295" i="9"/>
  <c r="F296" i="9"/>
  <c r="L296" i="9" s="1"/>
  <c r="G296" i="9"/>
  <c r="H296" i="9"/>
  <c r="J296" i="9"/>
  <c r="K296" i="9"/>
  <c r="M296" i="9"/>
  <c r="F297" i="9"/>
  <c r="L297" i="9" s="1"/>
  <c r="G297" i="9"/>
  <c r="H297" i="9"/>
  <c r="J297" i="9"/>
  <c r="K297" i="9"/>
  <c r="M297" i="9"/>
  <c r="F298" i="9"/>
  <c r="L298" i="9" s="1"/>
  <c r="G298" i="9"/>
  <c r="H298" i="9"/>
  <c r="J298" i="9"/>
  <c r="K298" i="9"/>
  <c r="M298" i="9"/>
  <c r="F299" i="9"/>
  <c r="L299" i="9" s="1"/>
  <c r="G299" i="9"/>
  <c r="H299" i="9"/>
  <c r="J299" i="9"/>
  <c r="K299" i="9"/>
  <c r="M299" i="9"/>
  <c r="F300" i="9"/>
  <c r="L300" i="9" s="1"/>
  <c r="G300" i="9"/>
  <c r="H300" i="9"/>
  <c r="J300" i="9"/>
  <c r="K300" i="9"/>
  <c r="M300" i="9"/>
  <c r="F301" i="9"/>
  <c r="L301" i="9" s="1"/>
  <c r="G301" i="9"/>
  <c r="H301" i="9"/>
  <c r="J301" i="9"/>
  <c r="K301" i="9"/>
  <c r="M301" i="9"/>
  <c r="F302" i="9"/>
  <c r="L302" i="9" s="1"/>
  <c r="G302" i="9"/>
  <c r="H302" i="9"/>
  <c r="J302" i="9"/>
  <c r="K302" i="9"/>
  <c r="M302" i="9"/>
  <c r="F303" i="9"/>
  <c r="L303" i="9" s="1"/>
  <c r="G303" i="9"/>
  <c r="H303" i="9"/>
  <c r="J303" i="9"/>
  <c r="K303" i="9"/>
  <c r="M303" i="9"/>
  <c r="F304" i="9"/>
  <c r="L304" i="9" s="1"/>
  <c r="G304" i="9"/>
  <c r="H304" i="9"/>
  <c r="J304" i="9"/>
  <c r="K304" i="9"/>
  <c r="M304" i="9"/>
  <c r="F305" i="9"/>
  <c r="L305" i="9" s="1"/>
  <c r="G305" i="9"/>
  <c r="H305" i="9"/>
  <c r="J305" i="9"/>
  <c r="K305" i="9"/>
  <c r="M305" i="9"/>
  <c r="F306" i="9"/>
  <c r="L306" i="9" s="1"/>
  <c r="G306" i="9"/>
  <c r="H306" i="9"/>
  <c r="J306" i="9"/>
  <c r="K306" i="9"/>
  <c r="M306" i="9"/>
  <c r="F307" i="9"/>
  <c r="L307" i="9" s="1"/>
  <c r="G307" i="9"/>
  <c r="H307" i="9"/>
  <c r="J307" i="9"/>
  <c r="K307" i="9"/>
  <c r="M307" i="9"/>
  <c r="F308" i="9"/>
  <c r="L308" i="9" s="1"/>
  <c r="G308" i="9"/>
  <c r="H308" i="9"/>
  <c r="J308" i="9"/>
  <c r="K308" i="9"/>
  <c r="M308" i="9"/>
  <c r="F309" i="9"/>
  <c r="L309" i="9" s="1"/>
  <c r="G309" i="9"/>
  <c r="H309" i="9"/>
  <c r="J309" i="9"/>
  <c r="K309" i="9"/>
  <c r="M309" i="9"/>
  <c r="F310" i="9"/>
  <c r="L310" i="9" s="1"/>
  <c r="G310" i="9"/>
  <c r="H310" i="9"/>
  <c r="J310" i="9"/>
  <c r="K310" i="9"/>
  <c r="M310" i="9"/>
  <c r="F311" i="9"/>
  <c r="L311" i="9" s="1"/>
  <c r="G311" i="9"/>
  <c r="H311" i="9"/>
  <c r="J311" i="9"/>
  <c r="K311" i="9"/>
  <c r="M311" i="9"/>
  <c r="F312" i="9"/>
  <c r="L312" i="9" s="1"/>
  <c r="G312" i="9"/>
  <c r="H312" i="9"/>
  <c r="J312" i="9"/>
  <c r="K312" i="9"/>
  <c r="M312" i="9"/>
  <c r="F313" i="9"/>
  <c r="L313" i="9" s="1"/>
  <c r="G313" i="9"/>
  <c r="H313" i="9"/>
  <c r="J313" i="9"/>
  <c r="K313" i="9"/>
  <c r="M313" i="9"/>
  <c r="F314" i="9"/>
  <c r="L314" i="9" s="1"/>
  <c r="G314" i="9"/>
  <c r="H314" i="9"/>
  <c r="J314" i="9"/>
  <c r="K314" i="9"/>
  <c r="M314" i="9"/>
  <c r="F315" i="9"/>
  <c r="L315" i="9" s="1"/>
  <c r="G315" i="9"/>
  <c r="H315" i="9"/>
  <c r="J315" i="9"/>
  <c r="K315" i="9"/>
  <c r="M315" i="9"/>
  <c r="F316" i="9"/>
  <c r="L316" i="9" s="1"/>
  <c r="G316" i="9"/>
  <c r="H316" i="9"/>
  <c r="J316" i="9"/>
  <c r="K316" i="9"/>
  <c r="M316" i="9"/>
  <c r="F317" i="9"/>
  <c r="L317" i="9" s="1"/>
  <c r="G317" i="9"/>
  <c r="H317" i="9"/>
  <c r="J317" i="9"/>
  <c r="K317" i="9"/>
  <c r="M317" i="9"/>
  <c r="F318" i="9"/>
  <c r="L318" i="9" s="1"/>
  <c r="G318" i="9"/>
  <c r="H318" i="9"/>
  <c r="J318" i="9"/>
  <c r="K318" i="9"/>
  <c r="M318" i="9"/>
  <c r="F319" i="9"/>
  <c r="L319" i="9" s="1"/>
  <c r="G319" i="9"/>
  <c r="H319" i="9"/>
  <c r="J319" i="9"/>
  <c r="K319" i="9"/>
  <c r="M319" i="9"/>
  <c r="F320" i="9"/>
  <c r="L320" i="9" s="1"/>
  <c r="G320" i="9"/>
  <c r="H320" i="9"/>
  <c r="J320" i="9"/>
  <c r="K320" i="9"/>
  <c r="M320" i="9"/>
  <c r="F321" i="9"/>
  <c r="L321" i="9" s="1"/>
  <c r="G321" i="9"/>
  <c r="H321" i="9"/>
  <c r="J321" i="9"/>
  <c r="K321" i="9"/>
  <c r="M321" i="9"/>
  <c r="F322" i="9"/>
  <c r="L322" i="9" s="1"/>
  <c r="G322" i="9"/>
  <c r="H322" i="9"/>
  <c r="J322" i="9"/>
  <c r="K322" i="9"/>
  <c r="M322" i="9"/>
  <c r="F323" i="9"/>
  <c r="L323" i="9" s="1"/>
  <c r="G323" i="9"/>
  <c r="H323" i="9"/>
  <c r="J323" i="9"/>
  <c r="K323" i="9"/>
  <c r="M323" i="9"/>
  <c r="F324" i="9"/>
  <c r="L324" i="9" s="1"/>
  <c r="G324" i="9"/>
  <c r="H324" i="9"/>
  <c r="J324" i="9"/>
  <c r="K324" i="9"/>
  <c r="M324" i="9"/>
  <c r="F325" i="9"/>
  <c r="L325" i="9" s="1"/>
  <c r="G325" i="9"/>
  <c r="H325" i="9"/>
  <c r="J325" i="9"/>
  <c r="K325" i="9"/>
  <c r="M325" i="9"/>
  <c r="F326" i="9"/>
  <c r="L326" i="9" s="1"/>
  <c r="G326" i="9"/>
  <c r="H326" i="9"/>
  <c r="J326" i="9"/>
  <c r="K326" i="9"/>
  <c r="M326" i="9"/>
  <c r="F327" i="9"/>
  <c r="L327" i="9" s="1"/>
  <c r="G327" i="9"/>
  <c r="H327" i="9"/>
  <c r="J327" i="9"/>
  <c r="K327" i="9"/>
  <c r="M327" i="9"/>
  <c r="F328" i="9"/>
  <c r="L328" i="9" s="1"/>
  <c r="G328" i="9"/>
  <c r="H328" i="9"/>
  <c r="J328" i="9"/>
  <c r="K328" i="9"/>
  <c r="M328" i="9"/>
  <c r="F329" i="9"/>
  <c r="L329" i="9" s="1"/>
  <c r="G329" i="9"/>
  <c r="H329" i="9"/>
  <c r="J329" i="9"/>
  <c r="K329" i="9"/>
  <c r="M329" i="9"/>
  <c r="F330" i="9"/>
  <c r="L330" i="9" s="1"/>
  <c r="G330" i="9"/>
  <c r="H330" i="9"/>
  <c r="J330" i="9"/>
  <c r="K330" i="9"/>
  <c r="M330" i="9"/>
  <c r="F331" i="9"/>
  <c r="L331" i="9" s="1"/>
  <c r="G331" i="9"/>
  <c r="H331" i="9"/>
  <c r="J331" i="9"/>
  <c r="K331" i="9"/>
  <c r="M331" i="9"/>
  <c r="F332" i="9"/>
  <c r="L332" i="9" s="1"/>
  <c r="G332" i="9"/>
  <c r="H332" i="9"/>
  <c r="J332" i="9"/>
  <c r="K332" i="9"/>
  <c r="M332" i="9"/>
  <c r="F333" i="9"/>
  <c r="L333" i="9" s="1"/>
  <c r="G333" i="9"/>
  <c r="H333" i="9"/>
  <c r="J333" i="9"/>
  <c r="K333" i="9"/>
  <c r="M333" i="9"/>
  <c r="F334" i="9"/>
  <c r="L334" i="9" s="1"/>
  <c r="G334" i="9"/>
  <c r="H334" i="9"/>
  <c r="J334" i="9"/>
  <c r="K334" i="9"/>
  <c r="M334" i="9"/>
  <c r="F335" i="9"/>
  <c r="L335" i="9" s="1"/>
  <c r="G335" i="9"/>
  <c r="H335" i="9"/>
  <c r="J335" i="9"/>
  <c r="K335" i="9"/>
  <c r="M335" i="9"/>
  <c r="F336" i="9"/>
  <c r="L336" i="9" s="1"/>
  <c r="G336" i="9"/>
  <c r="H336" i="9"/>
  <c r="J336" i="9"/>
  <c r="K336" i="9"/>
  <c r="M336" i="9"/>
  <c r="F337" i="9"/>
  <c r="L337" i="9" s="1"/>
  <c r="G337" i="9"/>
  <c r="H337" i="9"/>
  <c r="J337" i="9"/>
  <c r="K337" i="9"/>
  <c r="M337" i="9"/>
  <c r="F338" i="9"/>
  <c r="L338" i="9" s="1"/>
  <c r="G338" i="9"/>
  <c r="H338" i="9"/>
  <c r="J338" i="9"/>
  <c r="K338" i="9"/>
  <c r="M338" i="9"/>
  <c r="F339" i="9"/>
  <c r="L339" i="9" s="1"/>
  <c r="G339" i="9"/>
  <c r="H339" i="9"/>
  <c r="J339" i="9"/>
  <c r="K339" i="9"/>
  <c r="M339" i="9"/>
  <c r="F340" i="9"/>
  <c r="L340" i="9" s="1"/>
  <c r="G340" i="9"/>
  <c r="H340" i="9"/>
  <c r="J340" i="9"/>
  <c r="K340" i="9"/>
  <c r="M340" i="9"/>
  <c r="F341" i="9"/>
  <c r="L341" i="9" s="1"/>
  <c r="G341" i="9"/>
  <c r="H341" i="9"/>
  <c r="J341" i="9"/>
  <c r="K341" i="9"/>
  <c r="M341" i="9"/>
  <c r="F342" i="9"/>
  <c r="L342" i="9" s="1"/>
  <c r="G342" i="9"/>
  <c r="H342" i="9"/>
  <c r="J342" i="9"/>
  <c r="K342" i="9"/>
  <c r="M342" i="9"/>
  <c r="F343" i="9"/>
  <c r="L343" i="9" s="1"/>
  <c r="G343" i="9"/>
  <c r="H343" i="9"/>
  <c r="J343" i="9"/>
  <c r="K343" i="9"/>
  <c r="M343" i="9"/>
  <c r="F344" i="9"/>
  <c r="L344" i="9" s="1"/>
  <c r="G344" i="9"/>
  <c r="H344" i="9"/>
  <c r="J344" i="9"/>
  <c r="K344" i="9"/>
  <c r="M344" i="9"/>
  <c r="F345" i="9"/>
  <c r="L345" i="9" s="1"/>
  <c r="G345" i="9"/>
  <c r="H345" i="9"/>
  <c r="J345" i="9"/>
  <c r="K345" i="9"/>
  <c r="M345" i="9"/>
  <c r="F346" i="9"/>
  <c r="L346" i="9" s="1"/>
  <c r="G346" i="9"/>
  <c r="H346" i="9"/>
  <c r="J346" i="9"/>
  <c r="K346" i="9"/>
  <c r="M346" i="9"/>
  <c r="F347" i="9"/>
  <c r="L347" i="9" s="1"/>
  <c r="G347" i="9"/>
  <c r="H347" i="9"/>
  <c r="J347" i="9"/>
  <c r="K347" i="9"/>
  <c r="M347" i="9"/>
  <c r="F348" i="9"/>
  <c r="L348" i="9" s="1"/>
  <c r="G348" i="9"/>
  <c r="H348" i="9"/>
  <c r="J348" i="9"/>
  <c r="K348" i="9"/>
  <c r="M348" i="9"/>
  <c r="F349" i="9"/>
  <c r="L349" i="9" s="1"/>
  <c r="G349" i="9"/>
  <c r="H349" i="9"/>
  <c r="J349" i="9"/>
  <c r="K349" i="9"/>
  <c r="M349" i="9"/>
  <c r="F350" i="9"/>
  <c r="L350" i="9" s="1"/>
  <c r="G350" i="9"/>
  <c r="H350" i="9"/>
  <c r="J350" i="9"/>
  <c r="K350" i="9"/>
  <c r="M350" i="9"/>
  <c r="F351" i="9"/>
  <c r="L351" i="9" s="1"/>
  <c r="G351" i="9"/>
  <c r="H351" i="9"/>
  <c r="J351" i="9"/>
  <c r="K351" i="9"/>
  <c r="M351" i="9"/>
  <c r="F352" i="9"/>
  <c r="L352" i="9" s="1"/>
  <c r="G352" i="9"/>
  <c r="H352" i="9"/>
  <c r="J352" i="9"/>
  <c r="K352" i="9"/>
  <c r="M352" i="9"/>
  <c r="F353" i="9"/>
  <c r="L353" i="9" s="1"/>
  <c r="G353" i="9"/>
  <c r="H353" i="9"/>
  <c r="J353" i="9"/>
  <c r="K353" i="9"/>
  <c r="M353" i="9"/>
  <c r="F354" i="9"/>
  <c r="L354" i="9" s="1"/>
  <c r="G354" i="9"/>
  <c r="H354" i="9"/>
  <c r="J354" i="9"/>
  <c r="K354" i="9"/>
  <c r="M354" i="9"/>
  <c r="F355" i="9"/>
  <c r="L355" i="9" s="1"/>
  <c r="G355" i="9"/>
  <c r="H355" i="9"/>
  <c r="J355" i="9"/>
  <c r="K355" i="9"/>
  <c r="M355" i="9"/>
  <c r="F356" i="9"/>
  <c r="L356" i="9" s="1"/>
  <c r="G356" i="9"/>
  <c r="H356" i="9"/>
  <c r="J356" i="9"/>
  <c r="K356" i="9"/>
  <c r="M356" i="9"/>
  <c r="L7" i="9"/>
  <c r="H7" i="9"/>
  <c r="J7" i="9" s="1"/>
  <c r="F7" i="9"/>
  <c r="K7" i="9" s="1"/>
  <c r="F8" i="8"/>
  <c r="G8" i="8" s="1"/>
  <c r="H8" i="8"/>
  <c r="J8" i="8" s="1"/>
  <c r="L8" i="8"/>
  <c r="F9" i="8"/>
  <c r="G9" i="8" s="1"/>
  <c r="H9" i="8"/>
  <c r="F10" i="8"/>
  <c r="G10" i="8" s="1"/>
  <c r="H10" i="8"/>
  <c r="F11" i="8"/>
  <c r="G11" i="8" s="1"/>
  <c r="H11" i="8"/>
  <c r="F12" i="8"/>
  <c r="G12" i="8" s="1"/>
  <c r="H12" i="8"/>
  <c r="F13" i="8"/>
  <c r="G13" i="8" s="1"/>
  <c r="H13" i="8"/>
  <c r="F14" i="8"/>
  <c r="G14" i="8" s="1"/>
  <c r="H14" i="8"/>
  <c r="F15" i="8"/>
  <c r="G15" i="8" s="1"/>
  <c r="H15" i="8"/>
  <c r="F16" i="8"/>
  <c r="G16" i="8" s="1"/>
  <c r="H16" i="8"/>
  <c r="F17" i="8"/>
  <c r="G17" i="8" s="1"/>
  <c r="H17" i="8"/>
  <c r="J17" i="8" s="1"/>
  <c r="L17" i="8"/>
  <c r="M17" i="8"/>
  <c r="F18" i="8"/>
  <c r="G18" i="8" s="1"/>
  <c r="H18" i="8"/>
  <c r="J18" i="8" s="1"/>
  <c r="L18" i="8"/>
  <c r="M18" i="8"/>
  <c r="F19" i="8"/>
  <c r="G19" i="8" s="1"/>
  <c r="H19" i="8"/>
  <c r="J19" i="8" s="1"/>
  <c r="L19" i="8"/>
  <c r="M19" i="8"/>
  <c r="F20" i="8"/>
  <c r="G20" i="8" s="1"/>
  <c r="H20" i="8"/>
  <c r="J20" i="8" s="1"/>
  <c r="L20" i="8"/>
  <c r="M20" i="8"/>
  <c r="F21" i="8"/>
  <c r="G21" i="8" s="1"/>
  <c r="H21" i="8"/>
  <c r="J21" i="8" s="1"/>
  <c r="L21" i="8"/>
  <c r="F22" i="8"/>
  <c r="H22" i="8"/>
  <c r="L22" i="8"/>
  <c r="M22" i="8"/>
  <c r="F23" i="8"/>
  <c r="H23" i="8"/>
  <c r="J23" i="8"/>
  <c r="L23" i="8"/>
  <c r="M23" i="8"/>
  <c r="F24" i="8"/>
  <c r="H24" i="8"/>
  <c r="L24" i="8"/>
  <c r="F25" i="8"/>
  <c r="H25" i="8"/>
  <c r="J25" i="8"/>
  <c r="L25" i="8"/>
  <c r="M25" i="8"/>
  <c r="F26" i="8"/>
  <c r="H26" i="8"/>
  <c r="L26" i="8"/>
  <c r="M26" i="8"/>
  <c r="F27" i="8"/>
  <c r="H27" i="8"/>
  <c r="J27" i="8"/>
  <c r="L27" i="8"/>
  <c r="M27" i="8"/>
  <c r="F28" i="8"/>
  <c r="H28" i="8"/>
  <c r="L28" i="8"/>
  <c r="F29" i="8"/>
  <c r="H29" i="8"/>
  <c r="J29" i="8"/>
  <c r="L29" i="8"/>
  <c r="M29" i="8"/>
  <c r="F30" i="8"/>
  <c r="H30" i="8"/>
  <c r="L30" i="8"/>
  <c r="M30" i="8"/>
  <c r="F31" i="8"/>
  <c r="H31" i="8"/>
  <c r="J31" i="8"/>
  <c r="L31" i="8"/>
  <c r="M31" i="8"/>
  <c r="F32" i="8"/>
  <c r="H32" i="8"/>
  <c r="L32" i="8"/>
  <c r="F33" i="8"/>
  <c r="H33" i="8"/>
  <c r="J33" i="8"/>
  <c r="L33" i="8"/>
  <c r="M33" i="8"/>
  <c r="F34" i="8"/>
  <c r="H34" i="8"/>
  <c r="L34" i="8"/>
  <c r="M34" i="8"/>
  <c r="F35" i="8"/>
  <c r="H35" i="8"/>
  <c r="J35" i="8"/>
  <c r="L35" i="8"/>
  <c r="M35" i="8"/>
  <c r="F36" i="8"/>
  <c r="H36" i="8"/>
  <c r="L36" i="8"/>
  <c r="F37" i="8"/>
  <c r="H37" i="8"/>
  <c r="J37" i="8"/>
  <c r="L37" i="8"/>
  <c r="M37" i="8"/>
  <c r="F38" i="8"/>
  <c r="H38" i="8"/>
  <c r="L38" i="8"/>
  <c r="M38" i="8"/>
  <c r="F39" i="8"/>
  <c r="H39" i="8"/>
  <c r="J39" i="8"/>
  <c r="L39" i="8"/>
  <c r="M39" i="8"/>
  <c r="F40" i="8"/>
  <c r="H40" i="8"/>
  <c r="L40" i="8"/>
  <c r="F41" i="8"/>
  <c r="H41" i="8"/>
  <c r="J41" i="8"/>
  <c r="L41" i="8"/>
  <c r="M41" i="8"/>
  <c r="F42" i="8"/>
  <c r="H42" i="8"/>
  <c r="L42" i="8"/>
  <c r="M42" i="8"/>
  <c r="F43" i="8"/>
  <c r="H43" i="8"/>
  <c r="J43" i="8"/>
  <c r="L43" i="8"/>
  <c r="M43" i="8"/>
  <c r="F44" i="8"/>
  <c r="H44" i="8"/>
  <c r="L44" i="8"/>
  <c r="F45" i="8"/>
  <c r="H45" i="8"/>
  <c r="J45" i="8"/>
  <c r="L45" i="8"/>
  <c r="M45" i="8"/>
  <c r="F46" i="8"/>
  <c r="H46" i="8"/>
  <c r="L46" i="8"/>
  <c r="M46" i="8"/>
  <c r="F47" i="8"/>
  <c r="H47" i="8"/>
  <c r="J47" i="8"/>
  <c r="L47" i="8"/>
  <c r="M47" i="8"/>
  <c r="F48" i="8"/>
  <c r="H48" i="8"/>
  <c r="L48" i="8"/>
  <c r="F49" i="8"/>
  <c r="H49" i="8"/>
  <c r="J49" i="8"/>
  <c r="L49" i="8"/>
  <c r="M49" i="8"/>
  <c r="F50" i="8"/>
  <c r="G50" i="8" s="1"/>
  <c r="H50" i="8"/>
  <c r="K50" i="8"/>
  <c r="L50" i="8"/>
  <c r="F51" i="8"/>
  <c r="G51" i="8"/>
  <c r="H51" i="8"/>
  <c r="K51" i="8"/>
  <c r="L51" i="8"/>
  <c r="F52" i="8"/>
  <c r="G52" i="8"/>
  <c r="H52" i="8"/>
  <c r="K52" i="8"/>
  <c r="L52" i="8"/>
  <c r="F53" i="8"/>
  <c r="G53" i="8"/>
  <c r="H53" i="8"/>
  <c r="K53" i="8"/>
  <c r="L53" i="8"/>
  <c r="F54" i="8"/>
  <c r="G54" i="8"/>
  <c r="H54" i="8"/>
  <c r="K54" i="8"/>
  <c r="L54" i="8"/>
  <c r="F55" i="8"/>
  <c r="G55" i="8"/>
  <c r="H55" i="8"/>
  <c r="K55" i="8"/>
  <c r="L55" i="8"/>
  <c r="F56" i="8"/>
  <c r="G56" i="8"/>
  <c r="H56" i="8"/>
  <c r="K56" i="8"/>
  <c r="L56" i="8"/>
  <c r="F57" i="8"/>
  <c r="G57" i="8"/>
  <c r="H57" i="8"/>
  <c r="K57" i="8"/>
  <c r="L57" i="8"/>
  <c r="F58" i="8"/>
  <c r="G58" i="8"/>
  <c r="H58" i="8"/>
  <c r="K58" i="8"/>
  <c r="L58" i="8"/>
  <c r="F59" i="8"/>
  <c r="G59" i="8"/>
  <c r="H59" i="8"/>
  <c r="K59" i="8"/>
  <c r="L59" i="8"/>
  <c r="F60" i="8"/>
  <c r="G60" i="8"/>
  <c r="H60" i="8"/>
  <c r="K60" i="8"/>
  <c r="L60" i="8"/>
  <c r="F61" i="8"/>
  <c r="G61" i="8"/>
  <c r="H61" i="8"/>
  <c r="K61" i="8"/>
  <c r="L61" i="8"/>
  <c r="F62" i="8"/>
  <c r="G62" i="8"/>
  <c r="H62" i="8"/>
  <c r="K62" i="8"/>
  <c r="L62" i="8"/>
  <c r="F63" i="8"/>
  <c r="G63" i="8"/>
  <c r="H63" i="8"/>
  <c r="K63" i="8"/>
  <c r="L63" i="8"/>
  <c r="F64" i="8"/>
  <c r="G64" i="8"/>
  <c r="H64" i="8"/>
  <c r="K64" i="8"/>
  <c r="L64" i="8"/>
  <c r="F65" i="8"/>
  <c r="G65" i="8"/>
  <c r="H65" i="8"/>
  <c r="K65" i="8"/>
  <c r="L65" i="8"/>
  <c r="F66" i="8"/>
  <c r="G66" i="8"/>
  <c r="H66" i="8"/>
  <c r="K66" i="8"/>
  <c r="L66" i="8"/>
  <c r="F67" i="8"/>
  <c r="G67" i="8"/>
  <c r="H67" i="8"/>
  <c r="K67" i="8"/>
  <c r="L67" i="8"/>
  <c r="F68" i="8"/>
  <c r="G68" i="8"/>
  <c r="H68" i="8"/>
  <c r="K68" i="8"/>
  <c r="L68" i="8"/>
  <c r="F69" i="8"/>
  <c r="G69" i="8"/>
  <c r="H69" i="8"/>
  <c r="K69" i="8"/>
  <c r="L69" i="8"/>
  <c r="F70" i="8"/>
  <c r="G70" i="8"/>
  <c r="H70" i="8"/>
  <c r="K70" i="8"/>
  <c r="L70" i="8"/>
  <c r="F71" i="8"/>
  <c r="G71" i="8"/>
  <c r="H71" i="8"/>
  <c r="K71" i="8"/>
  <c r="L71" i="8"/>
  <c r="F72" i="8"/>
  <c r="G72" i="8"/>
  <c r="H72" i="8"/>
  <c r="K72" i="8"/>
  <c r="L72" i="8"/>
  <c r="F73" i="8"/>
  <c r="G73" i="8"/>
  <c r="H73" i="8"/>
  <c r="K73" i="8"/>
  <c r="L73" i="8"/>
  <c r="F74" i="8"/>
  <c r="G74" i="8"/>
  <c r="H74" i="8"/>
  <c r="K74" i="8"/>
  <c r="L74" i="8"/>
  <c r="F75" i="8"/>
  <c r="G75" i="8"/>
  <c r="H75" i="8"/>
  <c r="K75" i="8"/>
  <c r="L75" i="8"/>
  <c r="F76" i="8"/>
  <c r="G76" i="8"/>
  <c r="H76" i="8"/>
  <c r="K76" i="8"/>
  <c r="L76" i="8"/>
  <c r="F77" i="8"/>
  <c r="G77" i="8"/>
  <c r="H77" i="8"/>
  <c r="J77" i="8"/>
  <c r="K77" i="8"/>
  <c r="L77" i="8"/>
  <c r="F78" i="8"/>
  <c r="G78" i="8"/>
  <c r="H78" i="8"/>
  <c r="J78" i="8"/>
  <c r="K78" i="8"/>
  <c r="L78" i="8"/>
  <c r="F79" i="8"/>
  <c r="G79" i="8"/>
  <c r="H79" i="8"/>
  <c r="J79" i="8" s="1"/>
  <c r="K79" i="8"/>
  <c r="L79" i="8"/>
  <c r="M79" i="8"/>
  <c r="F80" i="8"/>
  <c r="G80" i="8"/>
  <c r="H80" i="8"/>
  <c r="J80" i="8" s="1"/>
  <c r="K80" i="8"/>
  <c r="L80" i="8"/>
  <c r="M80" i="8"/>
  <c r="F81" i="8"/>
  <c r="G81" i="8"/>
  <c r="H81" i="8"/>
  <c r="J81" i="8" s="1"/>
  <c r="K81" i="8"/>
  <c r="L81" i="8"/>
  <c r="M81" i="8"/>
  <c r="F82" i="8"/>
  <c r="G82" i="8"/>
  <c r="H82" i="8"/>
  <c r="J82" i="8" s="1"/>
  <c r="K82" i="8"/>
  <c r="L82" i="8"/>
  <c r="M82" i="8"/>
  <c r="F83" i="8"/>
  <c r="G83" i="8"/>
  <c r="H83" i="8"/>
  <c r="J83" i="8" s="1"/>
  <c r="K83" i="8"/>
  <c r="L83" i="8"/>
  <c r="M83" i="8"/>
  <c r="F84" i="8"/>
  <c r="G84" i="8"/>
  <c r="H84" i="8"/>
  <c r="J84" i="8" s="1"/>
  <c r="K84" i="8"/>
  <c r="L84" i="8"/>
  <c r="M84" i="8"/>
  <c r="F85" i="8"/>
  <c r="G85" i="8"/>
  <c r="H85" i="8"/>
  <c r="J85" i="8" s="1"/>
  <c r="K85" i="8"/>
  <c r="L85" i="8"/>
  <c r="M85" i="8"/>
  <c r="F86" i="8"/>
  <c r="G86" i="8"/>
  <c r="H86" i="8"/>
  <c r="J86" i="8" s="1"/>
  <c r="K86" i="8"/>
  <c r="L86" i="8"/>
  <c r="M86" i="8"/>
  <c r="F87" i="8"/>
  <c r="G87" i="8"/>
  <c r="H87" i="8"/>
  <c r="J87" i="8" s="1"/>
  <c r="K87" i="8"/>
  <c r="L87" i="8"/>
  <c r="M87" i="8"/>
  <c r="F88" i="8"/>
  <c r="G88" i="8"/>
  <c r="H88" i="8"/>
  <c r="J88" i="8" s="1"/>
  <c r="K88" i="8"/>
  <c r="L88" i="8"/>
  <c r="M88" i="8"/>
  <c r="F89" i="8"/>
  <c r="G89" i="8"/>
  <c r="H89" i="8"/>
  <c r="J89" i="8" s="1"/>
  <c r="K89" i="8"/>
  <c r="L89" i="8"/>
  <c r="M89" i="8"/>
  <c r="F90" i="8"/>
  <c r="G90" i="8"/>
  <c r="H90" i="8"/>
  <c r="J90" i="8" s="1"/>
  <c r="K90" i="8"/>
  <c r="L90" i="8"/>
  <c r="M90" i="8"/>
  <c r="F91" i="8"/>
  <c r="G91" i="8"/>
  <c r="H91" i="8"/>
  <c r="J91" i="8" s="1"/>
  <c r="K91" i="8"/>
  <c r="L91" i="8"/>
  <c r="M91" i="8"/>
  <c r="F92" i="8"/>
  <c r="G92" i="8"/>
  <c r="H92" i="8"/>
  <c r="J92" i="8" s="1"/>
  <c r="K92" i="8"/>
  <c r="L92" i="8"/>
  <c r="M92" i="8"/>
  <c r="F93" i="8"/>
  <c r="G93" i="8"/>
  <c r="H93" i="8"/>
  <c r="J93" i="8" s="1"/>
  <c r="K93" i="8"/>
  <c r="L93" i="8"/>
  <c r="M93" i="8"/>
  <c r="F94" i="8"/>
  <c r="G94" i="8"/>
  <c r="H94" i="8"/>
  <c r="J94" i="8" s="1"/>
  <c r="K94" i="8"/>
  <c r="L94" i="8"/>
  <c r="M94" i="8"/>
  <c r="F95" i="8"/>
  <c r="G95" i="8"/>
  <c r="H95" i="8"/>
  <c r="J95" i="8" s="1"/>
  <c r="K95" i="8"/>
  <c r="L95" i="8"/>
  <c r="M95" i="8"/>
  <c r="F96" i="8"/>
  <c r="G96" i="8"/>
  <c r="H96" i="8"/>
  <c r="J96" i="8" s="1"/>
  <c r="K96" i="8"/>
  <c r="L96" i="8"/>
  <c r="M96" i="8"/>
  <c r="F97" i="8"/>
  <c r="G97" i="8"/>
  <c r="H97" i="8"/>
  <c r="J97" i="8" s="1"/>
  <c r="K97" i="8"/>
  <c r="L97" i="8"/>
  <c r="M97" i="8"/>
  <c r="F98" i="8"/>
  <c r="G98" i="8"/>
  <c r="H98" i="8"/>
  <c r="J98" i="8" s="1"/>
  <c r="K98" i="8"/>
  <c r="L98" i="8"/>
  <c r="M98" i="8"/>
  <c r="F99" i="8"/>
  <c r="G99" i="8"/>
  <c r="H99" i="8"/>
  <c r="J99" i="8" s="1"/>
  <c r="K99" i="8"/>
  <c r="L99" i="8"/>
  <c r="M99" i="8"/>
  <c r="F100" i="8"/>
  <c r="G100" i="8"/>
  <c r="H100" i="8"/>
  <c r="J100" i="8" s="1"/>
  <c r="K100" i="8"/>
  <c r="L100" i="8"/>
  <c r="M100" i="8"/>
  <c r="F101" i="8"/>
  <c r="G101" i="8"/>
  <c r="H101" i="8"/>
  <c r="J101" i="8" s="1"/>
  <c r="K101" i="8"/>
  <c r="L101" i="8"/>
  <c r="M101" i="8"/>
  <c r="F102" i="8"/>
  <c r="G102" i="8"/>
  <c r="H102" i="8"/>
  <c r="J102" i="8" s="1"/>
  <c r="K102" i="8"/>
  <c r="L102" i="8"/>
  <c r="M102" i="8"/>
  <c r="F103" i="8"/>
  <c r="G103" i="8"/>
  <c r="H103" i="8"/>
  <c r="J103" i="8" s="1"/>
  <c r="K103" i="8"/>
  <c r="L103" i="8"/>
  <c r="M103" i="8"/>
  <c r="F104" i="8"/>
  <c r="G104" i="8"/>
  <c r="H104" i="8"/>
  <c r="J104" i="8" s="1"/>
  <c r="K104" i="8"/>
  <c r="L104" i="8"/>
  <c r="M104" i="8"/>
  <c r="F105" i="8"/>
  <c r="G105" i="8"/>
  <c r="H105" i="8"/>
  <c r="J105" i="8" s="1"/>
  <c r="K105" i="8"/>
  <c r="L105" i="8"/>
  <c r="M105" i="8"/>
  <c r="F106" i="8"/>
  <c r="G106" i="8"/>
  <c r="H106" i="8"/>
  <c r="J106" i="8" s="1"/>
  <c r="K106" i="8"/>
  <c r="L106" i="8"/>
  <c r="M106" i="8"/>
  <c r="F107" i="8"/>
  <c r="G107" i="8"/>
  <c r="H107" i="8"/>
  <c r="J107" i="8" s="1"/>
  <c r="K107" i="8"/>
  <c r="L107" i="8"/>
  <c r="M107" i="8"/>
  <c r="F108" i="8"/>
  <c r="G108" i="8"/>
  <c r="H108" i="8"/>
  <c r="J108" i="8" s="1"/>
  <c r="K108" i="8"/>
  <c r="L108" i="8"/>
  <c r="M108" i="8"/>
  <c r="F109" i="8"/>
  <c r="G109" i="8"/>
  <c r="H109" i="8"/>
  <c r="J109" i="8" s="1"/>
  <c r="K109" i="8"/>
  <c r="L109" i="8"/>
  <c r="M109" i="8"/>
  <c r="F110" i="8"/>
  <c r="G110" i="8"/>
  <c r="H110" i="8"/>
  <c r="J110" i="8" s="1"/>
  <c r="K110" i="8"/>
  <c r="L110" i="8"/>
  <c r="M110" i="8"/>
  <c r="F111" i="8"/>
  <c r="G111" i="8"/>
  <c r="H111" i="8"/>
  <c r="J111" i="8" s="1"/>
  <c r="K111" i="8"/>
  <c r="L111" i="8"/>
  <c r="M111" i="8"/>
  <c r="F112" i="8"/>
  <c r="G112" i="8"/>
  <c r="H112" i="8"/>
  <c r="J112" i="8" s="1"/>
  <c r="K112" i="8"/>
  <c r="L112" i="8"/>
  <c r="M112" i="8"/>
  <c r="F113" i="8"/>
  <c r="G113" i="8"/>
  <c r="H113" i="8"/>
  <c r="J113" i="8" s="1"/>
  <c r="K113" i="8"/>
  <c r="L113" i="8"/>
  <c r="M113" i="8"/>
  <c r="F114" i="8"/>
  <c r="G114" i="8"/>
  <c r="H114" i="8"/>
  <c r="J114" i="8" s="1"/>
  <c r="K114" i="8"/>
  <c r="L114" i="8"/>
  <c r="M114" i="8"/>
  <c r="F115" i="8"/>
  <c r="G115" i="8"/>
  <c r="H115" i="8"/>
  <c r="J115" i="8" s="1"/>
  <c r="K115" i="8"/>
  <c r="L115" i="8"/>
  <c r="M115" i="8"/>
  <c r="F116" i="8"/>
  <c r="G116" i="8"/>
  <c r="H116" i="8"/>
  <c r="J116" i="8" s="1"/>
  <c r="K116" i="8"/>
  <c r="L116" i="8"/>
  <c r="M116" i="8"/>
  <c r="F117" i="8"/>
  <c r="G117" i="8"/>
  <c r="H117" i="8"/>
  <c r="J117" i="8" s="1"/>
  <c r="K117" i="8"/>
  <c r="L117" i="8"/>
  <c r="M117" i="8"/>
  <c r="F118" i="8"/>
  <c r="G118" i="8"/>
  <c r="H118" i="8"/>
  <c r="J118" i="8" s="1"/>
  <c r="K118" i="8"/>
  <c r="L118" i="8"/>
  <c r="M118" i="8"/>
  <c r="F119" i="8"/>
  <c r="G119" i="8"/>
  <c r="H119" i="8"/>
  <c r="J119" i="8" s="1"/>
  <c r="K119" i="8"/>
  <c r="L119" i="8"/>
  <c r="M119" i="8"/>
  <c r="F120" i="8"/>
  <c r="G120" i="8"/>
  <c r="H120" i="8"/>
  <c r="J120" i="8" s="1"/>
  <c r="K120" i="8"/>
  <c r="L120" i="8"/>
  <c r="M120" i="8"/>
  <c r="F121" i="8"/>
  <c r="G121" i="8"/>
  <c r="H121" i="8"/>
  <c r="K121" i="8"/>
  <c r="L121" i="8"/>
  <c r="F122" i="8"/>
  <c r="G122" i="8"/>
  <c r="H122" i="8"/>
  <c r="J122" i="8" s="1"/>
  <c r="K122" i="8"/>
  <c r="L122" i="8"/>
  <c r="M122" i="8"/>
  <c r="F123" i="8"/>
  <c r="G123" i="8"/>
  <c r="H123" i="8"/>
  <c r="J123" i="8" s="1"/>
  <c r="K123" i="8"/>
  <c r="L123" i="8"/>
  <c r="M123" i="8"/>
  <c r="F124" i="8"/>
  <c r="G124" i="8"/>
  <c r="H124" i="8"/>
  <c r="J124" i="8" s="1"/>
  <c r="K124" i="8"/>
  <c r="L124" i="8"/>
  <c r="M124" i="8"/>
  <c r="F125" i="8"/>
  <c r="G125" i="8"/>
  <c r="H125" i="8"/>
  <c r="K125" i="8"/>
  <c r="L125" i="8"/>
  <c r="F126" i="8"/>
  <c r="G126" i="8"/>
  <c r="H126" i="8"/>
  <c r="J126" i="8" s="1"/>
  <c r="K126" i="8"/>
  <c r="L126" i="8"/>
  <c r="M126" i="8"/>
  <c r="F127" i="8"/>
  <c r="G127" i="8"/>
  <c r="H127" i="8"/>
  <c r="J127" i="8" s="1"/>
  <c r="K127" i="8"/>
  <c r="L127" i="8"/>
  <c r="M127" i="8"/>
  <c r="F128" i="8"/>
  <c r="G128" i="8"/>
  <c r="H128" i="8"/>
  <c r="J128" i="8" s="1"/>
  <c r="K128" i="8"/>
  <c r="L128" i="8"/>
  <c r="M128" i="8"/>
  <c r="F129" i="8"/>
  <c r="G129" i="8"/>
  <c r="H129" i="8"/>
  <c r="K129" i="8"/>
  <c r="L129" i="8"/>
  <c r="F130" i="8"/>
  <c r="G130" i="8"/>
  <c r="H130" i="8"/>
  <c r="J130" i="8" s="1"/>
  <c r="K130" i="8"/>
  <c r="L130" i="8"/>
  <c r="M130" i="8"/>
  <c r="F131" i="8"/>
  <c r="G131" i="8"/>
  <c r="H131" i="8"/>
  <c r="J131" i="8" s="1"/>
  <c r="K131" i="8"/>
  <c r="L131" i="8"/>
  <c r="M131" i="8"/>
  <c r="F132" i="8"/>
  <c r="G132" i="8"/>
  <c r="H132" i="8"/>
  <c r="J132" i="8" s="1"/>
  <c r="K132" i="8"/>
  <c r="L132" i="8"/>
  <c r="M132" i="8"/>
  <c r="F133" i="8"/>
  <c r="G133" i="8"/>
  <c r="H133" i="8"/>
  <c r="K133" i="8"/>
  <c r="L133" i="8"/>
  <c r="M133" i="8"/>
  <c r="F134" i="8"/>
  <c r="G134" i="8"/>
  <c r="H134" i="8"/>
  <c r="J134" i="8" s="1"/>
  <c r="K134" i="8"/>
  <c r="L134" i="8"/>
  <c r="M134" i="8"/>
  <c r="F135" i="8"/>
  <c r="G135" i="8"/>
  <c r="H135" i="8"/>
  <c r="J135" i="8" s="1"/>
  <c r="K135" i="8"/>
  <c r="L135" i="8"/>
  <c r="M135" i="8"/>
  <c r="F136" i="8"/>
  <c r="G136" i="8"/>
  <c r="H136" i="8"/>
  <c r="J136" i="8" s="1"/>
  <c r="K136" i="8"/>
  <c r="L136" i="8"/>
  <c r="M136" i="8"/>
  <c r="F137" i="8"/>
  <c r="G137" i="8"/>
  <c r="H137" i="8"/>
  <c r="K137" i="8"/>
  <c r="L137" i="8"/>
  <c r="F138" i="8"/>
  <c r="G138" i="8"/>
  <c r="H138" i="8"/>
  <c r="J138" i="8" s="1"/>
  <c r="K138" i="8"/>
  <c r="L138" i="8"/>
  <c r="M138" i="8"/>
  <c r="F139" i="8"/>
  <c r="G139" i="8"/>
  <c r="H139" i="8"/>
  <c r="J139" i="8" s="1"/>
  <c r="K139" i="8"/>
  <c r="L139" i="8"/>
  <c r="M139" i="8"/>
  <c r="F140" i="8"/>
  <c r="G140" i="8"/>
  <c r="H140" i="8"/>
  <c r="J140" i="8" s="1"/>
  <c r="K140" i="8"/>
  <c r="L140" i="8"/>
  <c r="M140" i="8"/>
  <c r="F141" i="8"/>
  <c r="G141" i="8"/>
  <c r="H141" i="8"/>
  <c r="K141" i="8"/>
  <c r="L141" i="8"/>
  <c r="F142" i="8"/>
  <c r="G142" i="8"/>
  <c r="H142" i="8"/>
  <c r="J142" i="8" s="1"/>
  <c r="K142" i="8"/>
  <c r="L142" i="8"/>
  <c r="M142" i="8"/>
  <c r="F143" i="8"/>
  <c r="G143" i="8"/>
  <c r="H143" i="8"/>
  <c r="J143" i="8" s="1"/>
  <c r="K143" i="8"/>
  <c r="L143" i="8"/>
  <c r="M143" i="8"/>
  <c r="F144" i="8"/>
  <c r="G144" i="8"/>
  <c r="H144" i="8"/>
  <c r="J144" i="8" s="1"/>
  <c r="K144" i="8"/>
  <c r="L144" i="8"/>
  <c r="M144" i="8"/>
  <c r="F145" i="8"/>
  <c r="G145" i="8"/>
  <c r="H145" i="8"/>
  <c r="K145" i="8"/>
  <c r="L145" i="8"/>
  <c r="F146" i="8"/>
  <c r="G146" i="8"/>
  <c r="H146" i="8"/>
  <c r="J146" i="8" s="1"/>
  <c r="K146" i="8"/>
  <c r="L146" i="8"/>
  <c r="M146" i="8"/>
  <c r="F147" i="8"/>
  <c r="G147" i="8"/>
  <c r="H147" i="8"/>
  <c r="J147" i="8" s="1"/>
  <c r="K147" i="8"/>
  <c r="L147" i="8"/>
  <c r="M147" i="8"/>
  <c r="F148" i="8"/>
  <c r="G148" i="8"/>
  <c r="H148" i="8"/>
  <c r="J148" i="8" s="1"/>
  <c r="K148" i="8"/>
  <c r="L148" i="8"/>
  <c r="M148" i="8"/>
  <c r="F149" i="8"/>
  <c r="G149" i="8"/>
  <c r="H149" i="8"/>
  <c r="K149" i="8"/>
  <c r="L149" i="8"/>
  <c r="M149" i="8"/>
  <c r="F150" i="8"/>
  <c r="G150" i="8"/>
  <c r="H150" i="8"/>
  <c r="J150" i="8" s="1"/>
  <c r="K150" i="8"/>
  <c r="L150" i="8"/>
  <c r="M150" i="8"/>
  <c r="F151" i="8"/>
  <c r="G151" i="8"/>
  <c r="H151" i="8"/>
  <c r="J151" i="8" s="1"/>
  <c r="K151" i="8"/>
  <c r="L151" i="8"/>
  <c r="M151" i="8"/>
  <c r="F152" i="8"/>
  <c r="G152" i="8"/>
  <c r="H152" i="8"/>
  <c r="J152" i="8" s="1"/>
  <c r="K152" i="8"/>
  <c r="L152" i="8"/>
  <c r="M152" i="8"/>
  <c r="F153" i="8"/>
  <c r="G153" i="8"/>
  <c r="H153" i="8"/>
  <c r="J153" i="8" s="1"/>
  <c r="K153" i="8"/>
  <c r="L153" i="8"/>
  <c r="M153" i="8"/>
  <c r="F154" i="8"/>
  <c r="G154" i="8"/>
  <c r="H154" i="8"/>
  <c r="J154" i="8" s="1"/>
  <c r="K154" i="8"/>
  <c r="L154" i="8"/>
  <c r="M154" i="8"/>
  <c r="F155" i="8"/>
  <c r="G155" i="8"/>
  <c r="H155" i="8"/>
  <c r="J155" i="8" s="1"/>
  <c r="K155" i="8"/>
  <c r="L155" i="8"/>
  <c r="M155" i="8"/>
  <c r="F156" i="8"/>
  <c r="G156" i="8"/>
  <c r="H156" i="8"/>
  <c r="K156" i="8"/>
  <c r="L156" i="8"/>
  <c r="F157" i="8"/>
  <c r="G157" i="8"/>
  <c r="H157" i="8"/>
  <c r="K157" i="8"/>
  <c r="L157" i="8"/>
  <c r="F158" i="8"/>
  <c r="G158" i="8"/>
  <c r="H158" i="8"/>
  <c r="J158" i="8" s="1"/>
  <c r="K158" i="8"/>
  <c r="L158" i="8"/>
  <c r="M158" i="8"/>
  <c r="F159" i="8"/>
  <c r="H159" i="8"/>
  <c r="J159" i="8"/>
  <c r="F160" i="8"/>
  <c r="L160" i="8" s="1"/>
  <c r="G160" i="8"/>
  <c r="H160" i="8"/>
  <c r="J160" i="8"/>
  <c r="K160" i="8"/>
  <c r="F161" i="8"/>
  <c r="L161" i="8" s="1"/>
  <c r="H161" i="8"/>
  <c r="J161" i="8"/>
  <c r="K161" i="8"/>
  <c r="F162" i="8"/>
  <c r="L162" i="8" s="1"/>
  <c r="G162" i="8"/>
  <c r="H162" i="8"/>
  <c r="J162" i="8"/>
  <c r="K162" i="8"/>
  <c r="F163" i="8"/>
  <c r="H163" i="8"/>
  <c r="J163" i="8"/>
  <c r="K163" i="8"/>
  <c r="F164" i="8"/>
  <c r="L164" i="8" s="1"/>
  <c r="G164" i="8"/>
  <c r="H164" i="8"/>
  <c r="J164" i="8"/>
  <c r="K164" i="8"/>
  <c r="F165" i="8"/>
  <c r="L165" i="8" s="1"/>
  <c r="H165" i="8"/>
  <c r="J165" i="8"/>
  <c r="K165" i="8"/>
  <c r="F166" i="8"/>
  <c r="L166" i="8" s="1"/>
  <c r="G166" i="8"/>
  <c r="H166" i="8"/>
  <c r="J166" i="8"/>
  <c r="K166" i="8"/>
  <c r="F167" i="8"/>
  <c r="H167" i="8"/>
  <c r="J167" i="8"/>
  <c r="F168" i="8"/>
  <c r="L168" i="8" s="1"/>
  <c r="G168" i="8"/>
  <c r="H168" i="8"/>
  <c r="J168" i="8"/>
  <c r="K168" i="8"/>
  <c r="F169" i="8"/>
  <c r="L169" i="8" s="1"/>
  <c r="H169" i="8"/>
  <c r="J169" i="8"/>
  <c r="K169" i="8"/>
  <c r="F170" i="8"/>
  <c r="L170" i="8" s="1"/>
  <c r="G170" i="8"/>
  <c r="H170" i="8"/>
  <c r="J170" i="8"/>
  <c r="K170" i="8"/>
  <c r="F171" i="8"/>
  <c r="H171" i="8"/>
  <c r="J171" i="8"/>
  <c r="K171" i="8"/>
  <c r="F172" i="8"/>
  <c r="L172" i="8" s="1"/>
  <c r="G172" i="8"/>
  <c r="H172" i="8"/>
  <c r="J172" i="8"/>
  <c r="K172" i="8"/>
  <c r="F173" i="8"/>
  <c r="L173" i="8" s="1"/>
  <c r="H173" i="8"/>
  <c r="J173" i="8"/>
  <c r="K173" i="8"/>
  <c r="F174" i="8"/>
  <c r="L174" i="8" s="1"/>
  <c r="G174" i="8"/>
  <c r="H174" i="8"/>
  <c r="J174" i="8"/>
  <c r="K174" i="8"/>
  <c r="F175" i="8"/>
  <c r="H175" i="8"/>
  <c r="J175" i="8"/>
  <c r="F176" i="8"/>
  <c r="L176" i="8" s="1"/>
  <c r="G176" i="8"/>
  <c r="H176" i="8"/>
  <c r="J176" i="8"/>
  <c r="K176" i="8"/>
  <c r="F177" i="8"/>
  <c r="L177" i="8" s="1"/>
  <c r="H177" i="8"/>
  <c r="J177" i="8"/>
  <c r="K177" i="8"/>
  <c r="F178" i="8"/>
  <c r="L178" i="8" s="1"/>
  <c r="G178" i="8"/>
  <c r="H178" i="8"/>
  <c r="J178" i="8"/>
  <c r="K178" i="8"/>
  <c r="F179" i="8"/>
  <c r="H179" i="8"/>
  <c r="J179" i="8"/>
  <c r="K179" i="8"/>
  <c r="F180" i="8"/>
  <c r="L180" i="8" s="1"/>
  <c r="G180" i="8"/>
  <c r="H180" i="8"/>
  <c r="J180" i="8"/>
  <c r="K180" i="8"/>
  <c r="F181" i="8"/>
  <c r="L181" i="8" s="1"/>
  <c r="H181" i="8"/>
  <c r="J181" i="8"/>
  <c r="K181" i="8"/>
  <c r="F182" i="8"/>
  <c r="L182" i="8" s="1"/>
  <c r="G182" i="8"/>
  <c r="H182" i="8"/>
  <c r="J182" i="8"/>
  <c r="K182" i="8"/>
  <c r="F183" i="8"/>
  <c r="H183" i="8"/>
  <c r="J183" i="8"/>
  <c r="F184" i="8"/>
  <c r="L184" i="8" s="1"/>
  <c r="G184" i="8"/>
  <c r="H184" i="8"/>
  <c r="J184" i="8"/>
  <c r="K184" i="8"/>
  <c r="F185" i="8"/>
  <c r="L185" i="8" s="1"/>
  <c r="H185" i="8"/>
  <c r="J185" i="8"/>
  <c r="K185" i="8"/>
  <c r="F186" i="8"/>
  <c r="L186" i="8" s="1"/>
  <c r="G186" i="8"/>
  <c r="H186" i="8"/>
  <c r="J186" i="8"/>
  <c r="K186" i="8"/>
  <c r="F187" i="8"/>
  <c r="H187" i="8"/>
  <c r="J187" i="8"/>
  <c r="K187" i="8"/>
  <c r="F188" i="8"/>
  <c r="L188" i="8" s="1"/>
  <c r="G188" i="8"/>
  <c r="H188" i="8"/>
  <c r="J188" i="8"/>
  <c r="K188" i="8"/>
  <c r="F189" i="8"/>
  <c r="L189" i="8" s="1"/>
  <c r="H189" i="8"/>
  <c r="J189" i="8"/>
  <c r="K189" i="8"/>
  <c r="F190" i="8"/>
  <c r="L190" i="8" s="1"/>
  <c r="G190" i="8"/>
  <c r="H190" i="8"/>
  <c r="J190" i="8"/>
  <c r="K190" i="8"/>
  <c r="F191" i="8"/>
  <c r="H191" i="8"/>
  <c r="J191" i="8"/>
  <c r="F192" i="8"/>
  <c r="L192" i="8" s="1"/>
  <c r="G192" i="8"/>
  <c r="H192" i="8"/>
  <c r="J192" i="8"/>
  <c r="K192" i="8"/>
  <c r="F193" i="8"/>
  <c r="G193" i="8" s="1"/>
  <c r="H193" i="8"/>
  <c r="K193" i="8"/>
  <c r="F194" i="8"/>
  <c r="H194" i="8"/>
  <c r="J194" i="8" s="1"/>
  <c r="K194" i="8"/>
  <c r="F195" i="8"/>
  <c r="G195" i="8" s="1"/>
  <c r="H195" i="8"/>
  <c r="K195" i="8"/>
  <c r="F196" i="8"/>
  <c r="K196" i="8" s="1"/>
  <c r="H196" i="8"/>
  <c r="J196" i="8" s="1"/>
  <c r="F197" i="8"/>
  <c r="G197" i="8" s="1"/>
  <c r="H197" i="8"/>
  <c r="K197" i="8"/>
  <c r="F198" i="8"/>
  <c r="H198" i="8"/>
  <c r="J198" i="8" s="1"/>
  <c r="K198" i="8"/>
  <c r="F199" i="8"/>
  <c r="G199" i="8" s="1"/>
  <c r="H199" i="8"/>
  <c r="K199" i="8"/>
  <c r="F200" i="8"/>
  <c r="K200" i="8" s="1"/>
  <c r="H200" i="8"/>
  <c r="J200" i="8" s="1"/>
  <c r="F201" i="8"/>
  <c r="G201" i="8" s="1"/>
  <c r="H201" i="8"/>
  <c r="K201" i="8"/>
  <c r="F202" i="8"/>
  <c r="H202" i="8"/>
  <c r="J202" i="8" s="1"/>
  <c r="K202" i="8"/>
  <c r="F203" i="8"/>
  <c r="G203" i="8" s="1"/>
  <c r="H203" i="8"/>
  <c r="K203" i="8"/>
  <c r="F204" i="8"/>
  <c r="K204" i="8" s="1"/>
  <c r="H204" i="8"/>
  <c r="J204" i="8" s="1"/>
  <c r="F205" i="8"/>
  <c r="G205" i="8" s="1"/>
  <c r="H205" i="8"/>
  <c r="K205" i="8"/>
  <c r="F206" i="8"/>
  <c r="H206" i="8"/>
  <c r="J206" i="8" s="1"/>
  <c r="K206" i="8"/>
  <c r="F207" i="8"/>
  <c r="G207" i="8" s="1"/>
  <c r="H207" i="8"/>
  <c r="K207" i="8"/>
  <c r="F208" i="8"/>
  <c r="K208" i="8" s="1"/>
  <c r="H208" i="8"/>
  <c r="J208" i="8" s="1"/>
  <c r="F209" i="8"/>
  <c r="G209" i="8" s="1"/>
  <c r="H209" i="8"/>
  <c r="K209" i="8"/>
  <c r="F210" i="8"/>
  <c r="H210" i="8"/>
  <c r="J210" i="8" s="1"/>
  <c r="K210" i="8"/>
  <c r="F211" i="8"/>
  <c r="G211" i="8" s="1"/>
  <c r="H211" i="8"/>
  <c r="K211" i="8"/>
  <c r="F212" i="8"/>
  <c r="K212" i="8" s="1"/>
  <c r="H212" i="8"/>
  <c r="J212" i="8" s="1"/>
  <c r="F213" i="8"/>
  <c r="G213" i="8" s="1"/>
  <c r="H213" i="8"/>
  <c r="K213" i="8"/>
  <c r="F214" i="8"/>
  <c r="H214" i="8"/>
  <c r="J214" i="8" s="1"/>
  <c r="K214" i="8"/>
  <c r="F215" i="8"/>
  <c r="G215" i="8" s="1"/>
  <c r="H215" i="8"/>
  <c r="K215" i="8"/>
  <c r="F216" i="8"/>
  <c r="K216" i="8" s="1"/>
  <c r="H216" i="8"/>
  <c r="J216" i="8" s="1"/>
  <c r="F217" i="8"/>
  <c r="G217" i="8" s="1"/>
  <c r="H217" i="8"/>
  <c r="K217" i="8"/>
  <c r="F218" i="8"/>
  <c r="H218" i="8"/>
  <c r="J218" i="8" s="1"/>
  <c r="K218" i="8"/>
  <c r="F219" i="8"/>
  <c r="G219" i="8" s="1"/>
  <c r="H219" i="8"/>
  <c r="K219" i="8"/>
  <c r="F220" i="8"/>
  <c r="K220" i="8" s="1"/>
  <c r="H220" i="8"/>
  <c r="J220" i="8" s="1"/>
  <c r="F221" i="8"/>
  <c r="G221" i="8" s="1"/>
  <c r="H221" i="8"/>
  <c r="K221" i="8"/>
  <c r="F222" i="8"/>
  <c r="H222" i="8"/>
  <c r="J222" i="8" s="1"/>
  <c r="K222" i="8"/>
  <c r="F223" i="8"/>
  <c r="G223" i="8" s="1"/>
  <c r="H223" i="8"/>
  <c r="K223" i="8"/>
  <c r="F224" i="8"/>
  <c r="K224" i="8" s="1"/>
  <c r="H224" i="8"/>
  <c r="J224" i="8" s="1"/>
  <c r="F225" i="8"/>
  <c r="G225" i="8" s="1"/>
  <c r="H225" i="8"/>
  <c r="K225" i="8"/>
  <c r="F226" i="8"/>
  <c r="H226" i="8"/>
  <c r="J226" i="8" s="1"/>
  <c r="K226" i="8"/>
  <c r="F227" i="8"/>
  <c r="G227" i="8" s="1"/>
  <c r="H227" i="8"/>
  <c r="K227" i="8"/>
  <c r="F228" i="8"/>
  <c r="K228" i="8" s="1"/>
  <c r="H228" i="8"/>
  <c r="J228" i="8" s="1"/>
  <c r="F229" i="8"/>
  <c r="G229" i="8" s="1"/>
  <c r="H229" i="8"/>
  <c r="K229" i="8"/>
  <c r="F230" i="8"/>
  <c r="H230" i="8"/>
  <c r="J230" i="8" s="1"/>
  <c r="K230" i="8"/>
  <c r="F231" i="8"/>
  <c r="G231" i="8" s="1"/>
  <c r="H231" i="8"/>
  <c r="K231" i="8"/>
  <c r="F232" i="8"/>
  <c r="K232" i="8" s="1"/>
  <c r="H232" i="8"/>
  <c r="J232" i="8" s="1"/>
  <c r="F233" i="8"/>
  <c r="G233" i="8" s="1"/>
  <c r="H233" i="8"/>
  <c r="K233" i="8"/>
  <c r="F234" i="8"/>
  <c r="H234" i="8"/>
  <c r="J234" i="8" s="1"/>
  <c r="K234" i="8"/>
  <c r="F235" i="8"/>
  <c r="G235" i="8" s="1"/>
  <c r="H235" i="8"/>
  <c r="K235" i="8"/>
  <c r="F236" i="8"/>
  <c r="K236" i="8" s="1"/>
  <c r="H236" i="8"/>
  <c r="J236" i="8" s="1"/>
  <c r="F237" i="8"/>
  <c r="H237" i="8"/>
  <c r="F238" i="8"/>
  <c r="H238" i="8"/>
  <c r="K238" i="8"/>
  <c r="F239" i="8"/>
  <c r="H239" i="8"/>
  <c r="J239" i="8"/>
  <c r="L239" i="8"/>
  <c r="F240" i="8"/>
  <c r="H240" i="8"/>
  <c r="J240" i="8"/>
  <c r="L240" i="8"/>
  <c r="F241" i="8"/>
  <c r="H241" i="8"/>
  <c r="J241" i="8"/>
  <c r="L241" i="8"/>
  <c r="F242" i="8"/>
  <c r="H242" i="8"/>
  <c r="J242" i="8"/>
  <c r="L242" i="8"/>
  <c r="F243" i="8"/>
  <c r="H243" i="8"/>
  <c r="J243" i="8"/>
  <c r="L243" i="8"/>
  <c r="F244" i="8"/>
  <c r="H244" i="8"/>
  <c r="J244" i="8"/>
  <c r="L244" i="8"/>
  <c r="F245" i="8"/>
  <c r="H245" i="8"/>
  <c r="J245" i="8"/>
  <c r="L245" i="8"/>
  <c r="F246" i="8"/>
  <c r="H246" i="8"/>
  <c r="J246" i="8"/>
  <c r="L246" i="8"/>
  <c r="F247" i="8"/>
  <c r="H247" i="8"/>
  <c r="J247" i="8"/>
  <c r="L247" i="8"/>
  <c r="F248" i="8"/>
  <c r="H248" i="8"/>
  <c r="J248" i="8"/>
  <c r="L248" i="8"/>
  <c r="F249" i="8"/>
  <c r="H249" i="8"/>
  <c r="J249" i="8"/>
  <c r="L249" i="8"/>
  <c r="F250" i="8"/>
  <c r="H250" i="8"/>
  <c r="J250" i="8"/>
  <c r="L250" i="8"/>
  <c r="F251" i="8"/>
  <c r="H251" i="8"/>
  <c r="J251" i="8"/>
  <c r="L251" i="8"/>
  <c r="F252" i="8"/>
  <c r="H252" i="8"/>
  <c r="J252" i="8"/>
  <c r="L252" i="8"/>
  <c r="F253" i="8"/>
  <c r="H253" i="8"/>
  <c r="J253" i="8"/>
  <c r="L253" i="8"/>
  <c r="F254" i="8"/>
  <c r="H254" i="8"/>
  <c r="J254" i="8"/>
  <c r="L254" i="8"/>
  <c r="F255" i="8"/>
  <c r="H255" i="8"/>
  <c r="J255" i="8"/>
  <c r="L255" i="8"/>
  <c r="F256" i="8"/>
  <c r="H256" i="8"/>
  <c r="J256" i="8"/>
  <c r="L256" i="8"/>
  <c r="F257" i="8"/>
  <c r="H257" i="8"/>
  <c r="J257" i="8"/>
  <c r="L257" i="8"/>
  <c r="F258" i="8"/>
  <c r="H258" i="8"/>
  <c r="J258" i="8"/>
  <c r="L258" i="8"/>
  <c r="F259" i="8"/>
  <c r="H259" i="8"/>
  <c r="J259" i="8"/>
  <c r="L259" i="8"/>
  <c r="F260" i="8"/>
  <c r="H260" i="8"/>
  <c r="J260" i="8"/>
  <c r="L260" i="8"/>
  <c r="F261" i="8"/>
  <c r="H261" i="8"/>
  <c r="J261" i="8"/>
  <c r="L261" i="8"/>
  <c r="F262" i="8"/>
  <c r="H262" i="8"/>
  <c r="J262" i="8"/>
  <c r="L262" i="8"/>
  <c r="F263" i="8"/>
  <c r="H263" i="8"/>
  <c r="J263" i="8"/>
  <c r="L263" i="8"/>
  <c r="F264" i="8"/>
  <c r="H264" i="8"/>
  <c r="J264" i="8"/>
  <c r="L264" i="8"/>
  <c r="F265" i="8"/>
  <c r="H265" i="8"/>
  <c r="J265" i="8"/>
  <c r="L265" i="8"/>
  <c r="F266" i="8"/>
  <c r="H266" i="8"/>
  <c r="J266" i="8"/>
  <c r="L266" i="8"/>
  <c r="F267" i="8"/>
  <c r="H267" i="8"/>
  <c r="J267" i="8"/>
  <c r="L267" i="8"/>
  <c r="F268" i="8"/>
  <c r="H268" i="8"/>
  <c r="J268" i="8"/>
  <c r="L268" i="8"/>
  <c r="F269" i="8"/>
  <c r="H269" i="8"/>
  <c r="J269" i="8"/>
  <c r="L269" i="8"/>
  <c r="F270" i="8"/>
  <c r="H270" i="8"/>
  <c r="J270" i="8"/>
  <c r="L270" i="8"/>
  <c r="F271" i="8"/>
  <c r="H271" i="8"/>
  <c r="J271" i="8"/>
  <c r="L271" i="8"/>
  <c r="F272" i="8"/>
  <c r="H272" i="8"/>
  <c r="J272" i="8"/>
  <c r="L272" i="8"/>
  <c r="F273" i="8"/>
  <c r="H273" i="8"/>
  <c r="J273" i="8"/>
  <c r="L273" i="8"/>
  <c r="F274" i="8"/>
  <c r="H274" i="8"/>
  <c r="J274" i="8"/>
  <c r="L274" i="8"/>
  <c r="F275" i="8"/>
  <c r="H275" i="8"/>
  <c r="J275" i="8"/>
  <c r="L275" i="8"/>
  <c r="F276" i="8"/>
  <c r="H276" i="8"/>
  <c r="J276" i="8"/>
  <c r="L276" i="8"/>
  <c r="F277" i="8"/>
  <c r="H277" i="8"/>
  <c r="J277" i="8"/>
  <c r="L277" i="8"/>
  <c r="F278" i="8"/>
  <c r="H278" i="8"/>
  <c r="J278" i="8"/>
  <c r="L278" i="8"/>
  <c r="F279" i="8"/>
  <c r="H279" i="8"/>
  <c r="J279" i="8"/>
  <c r="L279" i="8"/>
  <c r="F280" i="8"/>
  <c r="H280" i="8"/>
  <c r="J280" i="8"/>
  <c r="L280" i="8"/>
  <c r="F281" i="8"/>
  <c r="H281" i="8"/>
  <c r="J281" i="8"/>
  <c r="L281" i="8"/>
  <c r="F282" i="8"/>
  <c r="H282" i="8"/>
  <c r="J282" i="8"/>
  <c r="L282" i="8"/>
  <c r="F283" i="8"/>
  <c r="H283" i="8"/>
  <c r="J283" i="8"/>
  <c r="L283" i="8"/>
  <c r="M283" i="8"/>
  <c r="F284" i="8"/>
  <c r="H284" i="8"/>
  <c r="L284" i="8"/>
  <c r="M284" i="8"/>
  <c r="F285" i="8"/>
  <c r="H285" i="8"/>
  <c r="J285" i="8"/>
  <c r="L285" i="8"/>
  <c r="M285" i="8"/>
  <c r="F286" i="8"/>
  <c r="H286" i="8"/>
  <c r="M286" i="8"/>
  <c r="F287" i="8"/>
  <c r="H287" i="8"/>
  <c r="J287" i="8"/>
  <c r="L287" i="8"/>
  <c r="M287" i="8"/>
  <c r="F288" i="8"/>
  <c r="L288" i="8" s="1"/>
  <c r="H288" i="8"/>
  <c r="M288" i="8"/>
  <c r="F289" i="8"/>
  <c r="H289" i="8"/>
  <c r="J289" i="8"/>
  <c r="L289" i="8"/>
  <c r="M289" i="8"/>
  <c r="F290" i="8"/>
  <c r="H290" i="8"/>
  <c r="L290" i="8"/>
  <c r="M290" i="8"/>
  <c r="F291" i="8"/>
  <c r="H291" i="8"/>
  <c r="J291" i="8"/>
  <c r="L291" i="8"/>
  <c r="M291" i="8"/>
  <c r="F292" i="8"/>
  <c r="H292" i="8"/>
  <c r="M292" i="8"/>
  <c r="F293" i="8"/>
  <c r="H293" i="8"/>
  <c r="J293" i="8"/>
  <c r="L293" i="8"/>
  <c r="M293" i="8"/>
  <c r="F294" i="8"/>
  <c r="H294" i="8"/>
  <c r="L294" i="8"/>
  <c r="M294" i="8"/>
  <c r="F295" i="8"/>
  <c r="H295" i="8"/>
  <c r="J295" i="8"/>
  <c r="L295" i="8"/>
  <c r="M295" i="8"/>
  <c r="F296" i="8"/>
  <c r="H296" i="8"/>
  <c r="M296" i="8"/>
  <c r="F297" i="8"/>
  <c r="H297" i="8"/>
  <c r="J297" i="8"/>
  <c r="L297" i="8"/>
  <c r="M297" i="8"/>
  <c r="F298" i="8"/>
  <c r="H298" i="8"/>
  <c r="L298" i="8"/>
  <c r="M298" i="8"/>
  <c r="F299" i="8"/>
  <c r="H299" i="8"/>
  <c r="J299" i="8"/>
  <c r="L299" i="8"/>
  <c r="M299" i="8"/>
  <c r="F300" i="8"/>
  <c r="H300" i="8"/>
  <c r="M300" i="8"/>
  <c r="F301" i="8"/>
  <c r="H301" i="8"/>
  <c r="J301" i="8"/>
  <c r="L301" i="8"/>
  <c r="M301" i="8"/>
  <c r="F302" i="8"/>
  <c r="H302" i="8"/>
  <c r="L302" i="8"/>
  <c r="M302" i="8"/>
  <c r="F303" i="8"/>
  <c r="H303" i="8"/>
  <c r="J303" i="8"/>
  <c r="L303" i="8"/>
  <c r="M303" i="8"/>
  <c r="F304" i="8"/>
  <c r="L304" i="8" s="1"/>
  <c r="H304" i="8"/>
  <c r="M304" i="8"/>
  <c r="F305" i="8"/>
  <c r="H305" i="8"/>
  <c r="J305" i="8"/>
  <c r="L305" i="8"/>
  <c r="M305" i="8"/>
  <c r="F306" i="8"/>
  <c r="H306" i="8"/>
  <c r="L306" i="8"/>
  <c r="M306" i="8"/>
  <c r="F307" i="8"/>
  <c r="H307" i="8"/>
  <c r="J307" i="8"/>
  <c r="L307" i="8"/>
  <c r="M307" i="8"/>
  <c r="F308" i="8"/>
  <c r="H308" i="8"/>
  <c r="M308" i="8"/>
  <c r="F309" i="8"/>
  <c r="H309" i="8"/>
  <c r="J309" i="8"/>
  <c r="L309" i="8"/>
  <c r="M309" i="8"/>
  <c r="F310" i="8"/>
  <c r="L310" i="8" s="1"/>
  <c r="H310" i="8"/>
  <c r="M310" i="8"/>
  <c r="F311" i="8"/>
  <c r="H311" i="8"/>
  <c r="J311" i="8"/>
  <c r="L311" i="8"/>
  <c r="M311" i="8"/>
  <c r="F312" i="8"/>
  <c r="H312" i="8"/>
  <c r="M312" i="8"/>
  <c r="F313" i="8"/>
  <c r="H313" i="8"/>
  <c r="J313" i="8"/>
  <c r="L313" i="8"/>
  <c r="M313" i="8"/>
  <c r="F314" i="8"/>
  <c r="H314" i="8"/>
  <c r="L314" i="8"/>
  <c r="M314" i="8"/>
  <c r="F315" i="8"/>
  <c r="H315" i="8"/>
  <c r="J315" i="8"/>
  <c r="L315" i="8"/>
  <c r="M315" i="8"/>
  <c r="F316" i="8"/>
  <c r="L316" i="8" s="1"/>
  <c r="H316" i="8"/>
  <c r="M316" i="8"/>
  <c r="F317" i="8"/>
  <c r="H317" i="8"/>
  <c r="J317" i="8"/>
  <c r="L317" i="8"/>
  <c r="M317" i="8"/>
  <c r="F318" i="8"/>
  <c r="L318" i="8" s="1"/>
  <c r="H318" i="8"/>
  <c r="M318" i="8"/>
  <c r="F319" i="8"/>
  <c r="H319" i="8"/>
  <c r="J319" i="8"/>
  <c r="L319" i="8"/>
  <c r="M319" i="8"/>
  <c r="F320" i="8"/>
  <c r="H320" i="8"/>
  <c r="L320" i="8"/>
  <c r="M320" i="8"/>
  <c r="F321" i="8"/>
  <c r="H321" i="8"/>
  <c r="J321" i="8"/>
  <c r="L321" i="8"/>
  <c r="M321" i="8"/>
  <c r="F322" i="8"/>
  <c r="H322" i="8"/>
  <c r="M322" i="8"/>
  <c r="F323" i="8"/>
  <c r="H323" i="8"/>
  <c r="J323" i="8"/>
  <c r="L323" i="8"/>
  <c r="M323" i="8"/>
  <c r="F324" i="8"/>
  <c r="H324" i="8"/>
  <c r="M324" i="8"/>
  <c r="F325" i="8"/>
  <c r="H325" i="8"/>
  <c r="J325" i="8"/>
  <c r="L325" i="8"/>
  <c r="M325" i="8"/>
  <c r="F326" i="8"/>
  <c r="H326" i="8"/>
  <c r="L326" i="8"/>
  <c r="M326" i="8"/>
  <c r="F327" i="8"/>
  <c r="H327" i="8"/>
  <c r="J327" i="8"/>
  <c r="L327" i="8"/>
  <c r="M327" i="8"/>
  <c r="F328" i="8"/>
  <c r="H328" i="8"/>
  <c r="M328" i="8"/>
  <c r="F329" i="8"/>
  <c r="H329" i="8"/>
  <c r="J329" i="8"/>
  <c r="L329" i="8"/>
  <c r="M329" i="8"/>
  <c r="F330" i="8"/>
  <c r="H330" i="8"/>
  <c r="M330" i="8"/>
  <c r="F331" i="8"/>
  <c r="H331" i="8"/>
  <c r="J331" i="8"/>
  <c r="L331" i="8"/>
  <c r="M331" i="8"/>
  <c r="F332" i="8"/>
  <c r="H332" i="8"/>
  <c r="L332" i="8"/>
  <c r="M332" i="8"/>
  <c r="F333" i="8"/>
  <c r="H333" i="8"/>
  <c r="J333" i="8"/>
  <c r="L333" i="8"/>
  <c r="M333" i="8"/>
  <c r="F334" i="8"/>
  <c r="H334" i="8"/>
  <c r="M334" i="8"/>
  <c r="F335" i="8"/>
  <c r="H335" i="8"/>
  <c r="J335" i="8"/>
  <c r="L335" i="8"/>
  <c r="M335" i="8"/>
  <c r="F336" i="8"/>
  <c r="H336" i="8"/>
  <c r="M336" i="8"/>
  <c r="F337" i="8"/>
  <c r="H337" i="8"/>
  <c r="J337" i="8"/>
  <c r="L337" i="8"/>
  <c r="M337" i="8"/>
  <c r="F338" i="8"/>
  <c r="H338" i="8"/>
  <c r="M338" i="8"/>
  <c r="F339" i="8"/>
  <c r="H339" i="8"/>
  <c r="J339" i="8"/>
  <c r="L339" i="8"/>
  <c r="M339" i="8"/>
  <c r="F340" i="8"/>
  <c r="L340" i="8" s="1"/>
  <c r="H340" i="8"/>
  <c r="M340" i="8"/>
  <c r="F341" i="8"/>
  <c r="H341" i="8"/>
  <c r="J341" i="8"/>
  <c r="L341" i="8"/>
  <c r="M341" i="8"/>
  <c r="F342" i="8"/>
  <c r="L342" i="8" s="1"/>
  <c r="H342" i="8"/>
  <c r="M342" i="8"/>
  <c r="F343" i="8"/>
  <c r="H343" i="8"/>
  <c r="J343" i="8"/>
  <c r="L343" i="8"/>
  <c r="M343" i="8"/>
  <c r="F344" i="8"/>
  <c r="H344" i="8"/>
  <c r="L344" i="8"/>
  <c r="M344" i="8"/>
  <c r="F345" i="8"/>
  <c r="H345" i="8"/>
  <c r="J345" i="8"/>
  <c r="L345" i="8"/>
  <c r="M345" i="8"/>
  <c r="F346" i="8"/>
  <c r="L346" i="8" s="1"/>
  <c r="H346" i="8"/>
  <c r="M346" i="8"/>
  <c r="F347" i="8"/>
  <c r="H347" i="8"/>
  <c r="J347" i="8"/>
  <c r="L347" i="8"/>
  <c r="M347" i="8"/>
  <c r="F348" i="8"/>
  <c r="L348" i="8" s="1"/>
  <c r="H348" i="8"/>
  <c r="M348" i="8"/>
  <c r="F349" i="8"/>
  <c r="H349" i="8"/>
  <c r="J349" i="8"/>
  <c r="L349" i="8"/>
  <c r="M349" i="8"/>
  <c r="F350" i="8"/>
  <c r="G350" i="8" s="1"/>
  <c r="H350" i="8"/>
  <c r="F351" i="8"/>
  <c r="G351" i="8"/>
  <c r="H351" i="8"/>
  <c r="K351" i="8"/>
  <c r="L351" i="8"/>
  <c r="F352" i="8"/>
  <c r="G352" i="8"/>
  <c r="H352" i="8"/>
  <c r="K352" i="8"/>
  <c r="L352" i="8"/>
  <c r="F353" i="8"/>
  <c r="G353" i="8"/>
  <c r="H353" i="8"/>
  <c r="K353" i="8"/>
  <c r="L353" i="8"/>
  <c r="F354" i="8"/>
  <c r="G354" i="8"/>
  <c r="H354" i="8"/>
  <c r="K354" i="8"/>
  <c r="L354" i="8"/>
  <c r="F355" i="8"/>
  <c r="G355" i="8"/>
  <c r="H355" i="8"/>
  <c r="K355" i="8"/>
  <c r="L355" i="8"/>
  <c r="F356" i="8"/>
  <c r="G356" i="8"/>
  <c r="H356" i="8"/>
  <c r="K356" i="8"/>
  <c r="L356" i="8"/>
  <c r="M7" i="8"/>
  <c r="K7" i="8"/>
  <c r="J7" i="8"/>
  <c r="H7" i="8"/>
  <c r="G7" i="8"/>
  <c r="F7" i="8"/>
  <c r="L7" i="8" s="1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M8" i="8" l="1"/>
  <c r="M7" i="9"/>
  <c r="J14" i="9"/>
  <c r="G7" i="9"/>
  <c r="J238" i="9"/>
  <c r="G233" i="9"/>
  <c r="L233" i="9"/>
  <c r="G229" i="9"/>
  <c r="L229" i="9"/>
  <c r="M226" i="9"/>
  <c r="J226" i="9"/>
  <c r="M222" i="9"/>
  <c r="J222" i="9"/>
  <c r="L211" i="9"/>
  <c r="G211" i="9"/>
  <c r="K211" i="9"/>
  <c r="L209" i="9"/>
  <c r="G209" i="9"/>
  <c r="K209" i="9"/>
  <c r="L191" i="9"/>
  <c r="G191" i="9"/>
  <c r="K191" i="9"/>
  <c r="L189" i="9"/>
  <c r="G189" i="9"/>
  <c r="K189" i="9"/>
  <c r="L187" i="9"/>
  <c r="G187" i="9"/>
  <c r="K187" i="9"/>
  <c r="L185" i="9"/>
  <c r="G185" i="9"/>
  <c r="K185" i="9"/>
  <c r="L183" i="9"/>
  <c r="G183" i="9"/>
  <c r="K183" i="9"/>
  <c r="L181" i="9"/>
  <c r="G181" i="9"/>
  <c r="K181" i="9"/>
  <c r="L179" i="9"/>
  <c r="G179" i="9"/>
  <c r="K179" i="9"/>
  <c r="L177" i="9"/>
  <c r="G177" i="9"/>
  <c r="K177" i="9"/>
  <c r="L175" i="9"/>
  <c r="G175" i="9"/>
  <c r="K175" i="9"/>
  <c r="L173" i="9"/>
  <c r="G173" i="9"/>
  <c r="K173" i="9"/>
  <c r="L171" i="9"/>
  <c r="G171" i="9"/>
  <c r="K171" i="9"/>
  <c r="L169" i="9"/>
  <c r="G169" i="9"/>
  <c r="K169" i="9"/>
  <c r="L167" i="9"/>
  <c r="G167" i="9"/>
  <c r="K167" i="9"/>
  <c r="L165" i="9"/>
  <c r="G165" i="9"/>
  <c r="K165" i="9"/>
  <c r="L163" i="9"/>
  <c r="G163" i="9"/>
  <c r="K163" i="9"/>
  <c r="L161" i="9"/>
  <c r="G161" i="9"/>
  <c r="K161" i="9"/>
  <c r="L159" i="9"/>
  <c r="G159" i="9"/>
  <c r="K159" i="9"/>
  <c r="L157" i="9"/>
  <c r="G157" i="9"/>
  <c r="K157" i="9"/>
  <c r="G74" i="9"/>
  <c r="K74" i="9"/>
  <c r="L74" i="9"/>
  <c r="G70" i="9"/>
  <c r="K70" i="9"/>
  <c r="L70" i="9"/>
  <c r="G66" i="9"/>
  <c r="K66" i="9"/>
  <c r="L66" i="9"/>
  <c r="G62" i="9"/>
  <c r="K62" i="9"/>
  <c r="L62" i="9"/>
  <c r="G58" i="9"/>
  <c r="K58" i="9"/>
  <c r="L58" i="9"/>
  <c r="G54" i="9"/>
  <c r="K54" i="9"/>
  <c r="L54" i="9"/>
  <c r="M50" i="9"/>
  <c r="J50" i="9"/>
  <c r="M48" i="9"/>
  <c r="J48" i="9"/>
  <c r="J46" i="9"/>
  <c r="M46" i="9"/>
  <c r="M44" i="9"/>
  <c r="J44" i="9"/>
  <c r="J42" i="9"/>
  <c r="M42" i="9"/>
  <c r="M40" i="9"/>
  <c r="J40" i="9"/>
  <c r="G238" i="9"/>
  <c r="L238" i="9"/>
  <c r="M235" i="9"/>
  <c r="J235" i="9"/>
  <c r="G234" i="9"/>
  <c r="L234" i="9"/>
  <c r="M231" i="9"/>
  <c r="J231" i="9"/>
  <c r="G230" i="9"/>
  <c r="L230" i="9"/>
  <c r="M227" i="9"/>
  <c r="J227" i="9"/>
  <c r="G226" i="9"/>
  <c r="L226" i="9"/>
  <c r="M223" i="9"/>
  <c r="J223" i="9"/>
  <c r="G222" i="9"/>
  <c r="L222" i="9"/>
  <c r="M219" i="9"/>
  <c r="J219" i="9"/>
  <c r="G218" i="9"/>
  <c r="L218" i="9"/>
  <c r="M215" i="9"/>
  <c r="J215" i="9"/>
  <c r="G214" i="9"/>
  <c r="L214" i="9"/>
  <c r="G237" i="9"/>
  <c r="L237" i="9"/>
  <c r="M234" i="9"/>
  <c r="J234" i="9"/>
  <c r="M230" i="9"/>
  <c r="J230" i="9"/>
  <c r="G225" i="9"/>
  <c r="L225" i="9"/>
  <c r="G221" i="9"/>
  <c r="L221" i="9"/>
  <c r="M218" i="9"/>
  <c r="J218" i="9"/>
  <c r="G217" i="9"/>
  <c r="L217" i="9"/>
  <c r="M214" i="9"/>
  <c r="J214" i="9"/>
  <c r="G213" i="9"/>
  <c r="L213" i="9"/>
  <c r="L207" i="9"/>
  <c r="G207" i="9"/>
  <c r="K207" i="9"/>
  <c r="L205" i="9"/>
  <c r="G205" i="9"/>
  <c r="K205" i="9"/>
  <c r="L201" i="9"/>
  <c r="G201" i="9"/>
  <c r="K201" i="9"/>
  <c r="L199" i="9"/>
  <c r="G199" i="9"/>
  <c r="K199" i="9"/>
  <c r="L193" i="9"/>
  <c r="G193" i="9"/>
  <c r="K193" i="9"/>
  <c r="M238" i="9"/>
  <c r="K237" i="9"/>
  <c r="M236" i="9"/>
  <c r="J236" i="9"/>
  <c r="G235" i="9"/>
  <c r="L235" i="9"/>
  <c r="K233" i="9"/>
  <c r="M232" i="9"/>
  <c r="J232" i="9"/>
  <c r="G231" i="9"/>
  <c r="L231" i="9"/>
  <c r="K229" i="9"/>
  <c r="M228" i="9"/>
  <c r="J228" i="9"/>
  <c r="G227" i="9"/>
  <c r="L227" i="9"/>
  <c r="K225" i="9"/>
  <c r="M224" i="9"/>
  <c r="J224" i="9"/>
  <c r="G223" i="9"/>
  <c r="L223" i="9"/>
  <c r="K221" i="9"/>
  <c r="M220" i="9"/>
  <c r="J220" i="9"/>
  <c r="G219" i="9"/>
  <c r="L219" i="9"/>
  <c r="K217" i="9"/>
  <c r="M216" i="9"/>
  <c r="J216" i="9"/>
  <c r="G215" i="9"/>
  <c r="L215" i="9"/>
  <c r="K213" i="9"/>
  <c r="M237" i="9"/>
  <c r="J237" i="9"/>
  <c r="G236" i="9"/>
  <c r="L236" i="9"/>
  <c r="M233" i="9"/>
  <c r="J233" i="9"/>
  <c r="G232" i="9"/>
  <c r="L232" i="9"/>
  <c r="M229" i="9"/>
  <c r="J229" i="9"/>
  <c r="G228" i="9"/>
  <c r="L228" i="9"/>
  <c r="M225" i="9"/>
  <c r="J225" i="9"/>
  <c r="G224" i="9"/>
  <c r="L224" i="9"/>
  <c r="M221" i="9"/>
  <c r="J221" i="9"/>
  <c r="G220" i="9"/>
  <c r="L220" i="9"/>
  <c r="M217" i="9"/>
  <c r="J217" i="9"/>
  <c r="G216" i="9"/>
  <c r="L216" i="9"/>
  <c r="M213" i="9"/>
  <c r="J213" i="9"/>
  <c r="J38" i="9"/>
  <c r="M38" i="9"/>
  <c r="M36" i="9"/>
  <c r="J36" i="9"/>
  <c r="J34" i="9"/>
  <c r="M34" i="9"/>
  <c r="M32" i="9"/>
  <c r="J32" i="9"/>
  <c r="J30" i="9"/>
  <c r="M30" i="9"/>
  <c r="G27" i="9"/>
  <c r="K27" i="9"/>
  <c r="L27" i="9"/>
  <c r="G23" i="9"/>
  <c r="K23" i="9"/>
  <c r="L23" i="9"/>
  <c r="G19" i="9"/>
  <c r="K19" i="9"/>
  <c r="L19" i="9"/>
  <c r="G13" i="9"/>
  <c r="K13" i="9"/>
  <c r="M13" i="9" s="1"/>
  <c r="J9" i="9"/>
  <c r="K197" i="9"/>
  <c r="G197" i="9"/>
  <c r="L203" i="9"/>
  <c r="G203" i="9"/>
  <c r="K203" i="9"/>
  <c r="L195" i="9"/>
  <c r="G195" i="9"/>
  <c r="K195" i="9"/>
  <c r="M82" i="9"/>
  <c r="J82" i="9"/>
  <c r="J80" i="9"/>
  <c r="M80" i="9"/>
  <c r="M78" i="9"/>
  <c r="J78" i="9"/>
  <c r="G76" i="9"/>
  <c r="K76" i="9"/>
  <c r="L76" i="9"/>
  <c r="G72" i="9"/>
  <c r="K72" i="9"/>
  <c r="L72" i="9"/>
  <c r="G68" i="9"/>
  <c r="K68" i="9"/>
  <c r="L68" i="9"/>
  <c r="G64" i="9"/>
  <c r="K64" i="9"/>
  <c r="L64" i="9"/>
  <c r="G60" i="9"/>
  <c r="K60" i="9"/>
  <c r="L60" i="9"/>
  <c r="G56" i="9"/>
  <c r="K56" i="9"/>
  <c r="L56" i="9"/>
  <c r="G52" i="9"/>
  <c r="K52" i="9"/>
  <c r="L52" i="9"/>
  <c r="G29" i="9"/>
  <c r="K29" i="9"/>
  <c r="L29" i="9"/>
  <c r="G25" i="9"/>
  <c r="K25" i="9"/>
  <c r="L25" i="9"/>
  <c r="G21" i="9"/>
  <c r="K21" i="9"/>
  <c r="L21" i="9"/>
  <c r="G17" i="9"/>
  <c r="K17" i="9"/>
  <c r="L17" i="9"/>
  <c r="J13" i="9"/>
  <c r="G9" i="9"/>
  <c r="K9" i="9"/>
  <c r="M9" i="9" s="1"/>
  <c r="G75" i="9"/>
  <c r="K75" i="9"/>
  <c r="L75" i="9"/>
  <c r="G71" i="9"/>
  <c r="K71" i="9"/>
  <c r="L71" i="9"/>
  <c r="G67" i="9"/>
  <c r="K67" i="9"/>
  <c r="L67" i="9"/>
  <c r="G63" i="9"/>
  <c r="K63" i="9"/>
  <c r="L63" i="9"/>
  <c r="G59" i="9"/>
  <c r="K59" i="9"/>
  <c r="L59" i="9"/>
  <c r="G55" i="9"/>
  <c r="K55" i="9"/>
  <c r="L55" i="9"/>
  <c r="G51" i="9"/>
  <c r="K51" i="9"/>
  <c r="L51" i="9"/>
  <c r="G15" i="9"/>
  <c r="K15" i="9"/>
  <c r="L15" i="9" s="1"/>
  <c r="J11" i="9"/>
  <c r="G77" i="9"/>
  <c r="K77" i="9"/>
  <c r="L77" i="9"/>
  <c r="G73" i="9"/>
  <c r="K73" i="9"/>
  <c r="L73" i="9"/>
  <c r="G69" i="9"/>
  <c r="K69" i="9"/>
  <c r="L69" i="9"/>
  <c r="G65" i="9"/>
  <c r="K65" i="9"/>
  <c r="L65" i="9"/>
  <c r="G61" i="9"/>
  <c r="K61" i="9"/>
  <c r="L61" i="9"/>
  <c r="G57" i="9"/>
  <c r="K57" i="9"/>
  <c r="L57" i="9"/>
  <c r="G53" i="9"/>
  <c r="K53" i="9"/>
  <c r="L53" i="9"/>
  <c r="J15" i="9"/>
  <c r="G11" i="9"/>
  <c r="K11" i="9"/>
  <c r="L11" i="9" s="1"/>
  <c r="G83" i="9"/>
  <c r="K83" i="9"/>
  <c r="G81" i="9"/>
  <c r="K81" i="9"/>
  <c r="G79" i="9"/>
  <c r="K79" i="9"/>
  <c r="G82" i="9"/>
  <c r="K82" i="9"/>
  <c r="G80" i="9"/>
  <c r="K80" i="9"/>
  <c r="G78" i="9"/>
  <c r="K78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G48" i="9"/>
  <c r="K48" i="9"/>
  <c r="G46" i="9"/>
  <c r="K46" i="9"/>
  <c r="G44" i="9"/>
  <c r="K44" i="9"/>
  <c r="G42" i="9"/>
  <c r="K42" i="9"/>
  <c r="G40" i="9"/>
  <c r="K40" i="9"/>
  <c r="G38" i="9"/>
  <c r="K38" i="9"/>
  <c r="G36" i="9"/>
  <c r="K36" i="9"/>
  <c r="G34" i="9"/>
  <c r="K34" i="9"/>
  <c r="G32" i="9"/>
  <c r="K32" i="9"/>
  <c r="G30" i="9"/>
  <c r="K30" i="9"/>
  <c r="G26" i="9"/>
  <c r="K26" i="9"/>
  <c r="L26" i="9"/>
  <c r="G22" i="9"/>
  <c r="K22" i="9"/>
  <c r="L22" i="9"/>
  <c r="G18" i="9"/>
  <c r="K18" i="9"/>
  <c r="L18" i="9"/>
  <c r="G14" i="9"/>
  <c r="K14" i="9"/>
  <c r="M14" i="9" s="1"/>
  <c r="G10" i="9"/>
  <c r="K10" i="9" s="1"/>
  <c r="G49" i="9"/>
  <c r="K49" i="9"/>
  <c r="G47" i="9"/>
  <c r="K47" i="9"/>
  <c r="G45" i="9"/>
  <c r="K45" i="9"/>
  <c r="G43" i="9"/>
  <c r="K43" i="9"/>
  <c r="G41" i="9"/>
  <c r="K41" i="9"/>
  <c r="G39" i="9"/>
  <c r="K39" i="9"/>
  <c r="G37" i="9"/>
  <c r="K37" i="9"/>
  <c r="G35" i="9"/>
  <c r="K35" i="9"/>
  <c r="G33" i="9"/>
  <c r="K33" i="9"/>
  <c r="G31" i="9"/>
  <c r="K31" i="9"/>
  <c r="G28" i="9"/>
  <c r="K28" i="9"/>
  <c r="L28" i="9"/>
  <c r="G24" i="9"/>
  <c r="K24" i="9"/>
  <c r="L24" i="9"/>
  <c r="G20" i="9"/>
  <c r="K20" i="9"/>
  <c r="L20" i="9"/>
  <c r="G16" i="9"/>
  <c r="K16" i="9" s="1"/>
  <c r="G12" i="9"/>
  <c r="K12" i="9"/>
  <c r="M12" i="9" s="1"/>
  <c r="G8" i="9"/>
  <c r="K8" i="9" s="1"/>
  <c r="L8" i="9"/>
  <c r="K350" i="8"/>
  <c r="G338" i="8"/>
  <c r="K338" i="8"/>
  <c r="G336" i="8"/>
  <c r="K336" i="8"/>
  <c r="G332" i="8"/>
  <c r="K332" i="8"/>
  <c r="G330" i="8"/>
  <c r="K330" i="8"/>
  <c r="G328" i="8"/>
  <c r="K328" i="8"/>
  <c r="G324" i="8"/>
  <c r="K324" i="8"/>
  <c r="G322" i="8"/>
  <c r="K322" i="8"/>
  <c r="G314" i="8"/>
  <c r="K314" i="8"/>
  <c r="G312" i="8"/>
  <c r="K312" i="8"/>
  <c r="G308" i="8"/>
  <c r="K308" i="8"/>
  <c r="G302" i="8"/>
  <c r="K302" i="8"/>
  <c r="G300" i="8"/>
  <c r="K300" i="8"/>
  <c r="G298" i="8"/>
  <c r="K298" i="8"/>
  <c r="G296" i="8"/>
  <c r="K296" i="8"/>
  <c r="G294" i="8"/>
  <c r="K294" i="8"/>
  <c r="G292" i="8"/>
  <c r="K292" i="8"/>
  <c r="G284" i="8"/>
  <c r="K284" i="8"/>
  <c r="G237" i="8"/>
  <c r="L237" i="8"/>
  <c r="J157" i="8"/>
  <c r="J24" i="8"/>
  <c r="M24" i="8"/>
  <c r="J356" i="8"/>
  <c r="J355" i="8"/>
  <c r="J354" i="8"/>
  <c r="J353" i="8"/>
  <c r="J352" i="8"/>
  <c r="J351" i="8"/>
  <c r="J350" i="8"/>
  <c r="J348" i="8"/>
  <c r="J346" i="8"/>
  <c r="J344" i="8"/>
  <c r="J342" i="8"/>
  <c r="J340" i="8"/>
  <c r="J338" i="8"/>
  <c r="J336" i="8"/>
  <c r="J334" i="8"/>
  <c r="J332" i="8"/>
  <c r="J330" i="8"/>
  <c r="J328" i="8"/>
  <c r="J326" i="8"/>
  <c r="J324" i="8"/>
  <c r="J322" i="8"/>
  <c r="J320" i="8"/>
  <c r="J318" i="8"/>
  <c r="J316" i="8"/>
  <c r="J314" i="8"/>
  <c r="J312" i="8"/>
  <c r="J310" i="8"/>
  <c r="J308" i="8"/>
  <c r="J306" i="8"/>
  <c r="J304" i="8"/>
  <c r="J302" i="8"/>
  <c r="J300" i="8"/>
  <c r="J298" i="8"/>
  <c r="J296" i="8"/>
  <c r="J294" i="8"/>
  <c r="J292" i="8"/>
  <c r="J290" i="8"/>
  <c r="J288" i="8"/>
  <c r="J286" i="8"/>
  <c r="J284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G238" i="8"/>
  <c r="L238" i="8"/>
  <c r="M235" i="8"/>
  <c r="J235" i="8"/>
  <c r="G234" i="8"/>
  <c r="L234" i="8"/>
  <c r="M231" i="8"/>
  <c r="J231" i="8"/>
  <c r="G230" i="8"/>
  <c r="L230" i="8"/>
  <c r="M227" i="8"/>
  <c r="J227" i="8"/>
  <c r="G226" i="8"/>
  <c r="L226" i="8"/>
  <c r="M223" i="8"/>
  <c r="J223" i="8"/>
  <c r="G222" i="8"/>
  <c r="L222" i="8"/>
  <c r="M219" i="8"/>
  <c r="J219" i="8"/>
  <c r="G218" i="8"/>
  <c r="L218" i="8"/>
  <c r="M215" i="8"/>
  <c r="J215" i="8"/>
  <c r="G214" i="8"/>
  <c r="L214" i="8"/>
  <c r="M211" i="8"/>
  <c r="J211" i="8"/>
  <c r="G210" i="8"/>
  <c r="L210" i="8"/>
  <c r="M207" i="8"/>
  <c r="J207" i="8"/>
  <c r="G206" i="8"/>
  <c r="L206" i="8"/>
  <c r="M203" i="8"/>
  <c r="J203" i="8"/>
  <c r="G202" i="8"/>
  <c r="L202" i="8"/>
  <c r="M199" i="8"/>
  <c r="J199" i="8"/>
  <c r="G198" i="8"/>
  <c r="L198" i="8"/>
  <c r="M195" i="8"/>
  <c r="J195" i="8"/>
  <c r="G194" i="8"/>
  <c r="L194" i="8"/>
  <c r="L191" i="8"/>
  <c r="G191" i="8"/>
  <c r="L183" i="8"/>
  <c r="G183" i="8"/>
  <c r="L175" i="8"/>
  <c r="G175" i="8"/>
  <c r="L167" i="8"/>
  <c r="G167" i="8"/>
  <c r="L159" i="8"/>
  <c r="G159" i="8"/>
  <c r="M157" i="8"/>
  <c r="J145" i="8"/>
  <c r="M145" i="8"/>
  <c r="G346" i="8"/>
  <c r="K346" i="8"/>
  <c r="L336" i="8"/>
  <c r="G334" i="8"/>
  <c r="K334" i="8"/>
  <c r="L330" i="8"/>
  <c r="G326" i="8"/>
  <c r="K326" i="8"/>
  <c r="L324" i="8"/>
  <c r="G306" i="8"/>
  <c r="K306" i="8"/>
  <c r="G304" i="8"/>
  <c r="K304" i="8"/>
  <c r="L300" i="8"/>
  <c r="L296" i="8"/>
  <c r="L292" i="8"/>
  <c r="G290" i="8"/>
  <c r="K290" i="8"/>
  <c r="G288" i="8"/>
  <c r="K288" i="8"/>
  <c r="G286" i="8"/>
  <c r="K286" i="8"/>
  <c r="M238" i="8"/>
  <c r="J238" i="8"/>
  <c r="J40" i="8"/>
  <c r="M40" i="8"/>
  <c r="M356" i="8"/>
  <c r="M355" i="8"/>
  <c r="M354" i="8"/>
  <c r="M353" i="8"/>
  <c r="M352" i="8"/>
  <c r="M351" i="8"/>
  <c r="M350" i="8"/>
  <c r="G349" i="8"/>
  <c r="K349" i="8"/>
  <c r="G347" i="8"/>
  <c r="K347" i="8"/>
  <c r="G345" i="8"/>
  <c r="K345" i="8"/>
  <c r="G343" i="8"/>
  <c r="K343" i="8"/>
  <c r="G341" i="8"/>
  <c r="K341" i="8"/>
  <c r="G339" i="8"/>
  <c r="K339" i="8"/>
  <c r="G337" i="8"/>
  <c r="K337" i="8"/>
  <c r="G335" i="8"/>
  <c r="K335" i="8"/>
  <c r="G333" i="8"/>
  <c r="K333" i="8"/>
  <c r="G331" i="8"/>
  <c r="K331" i="8"/>
  <c r="G329" i="8"/>
  <c r="K329" i="8"/>
  <c r="G327" i="8"/>
  <c r="K327" i="8"/>
  <c r="G325" i="8"/>
  <c r="K325" i="8"/>
  <c r="G323" i="8"/>
  <c r="K323" i="8"/>
  <c r="G321" i="8"/>
  <c r="K321" i="8"/>
  <c r="G319" i="8"/>
  <c r="K319" i="8"/>
  <c r="G317" i="8"/>
  <c r="K317" i="8"/>
  <c r="G315" i="8"/>
  <c r="K315" i="8"/>
  <c r="G313" i="8"/>
  <c r="K313" i="8"/>
  <c r="G311" i="8"/>
  <c r="K311" i="8"/>
  <c r="G309" i="8"/>
  <c r="K309" i="8"/>
  <c r="G307" i="8"/>
  <c r="K307" i="8"/>
  <c r="G305" i="8"/>
  <c r="K305" i="8"/>
  <c r="G303" i="8"/>
  <c r="K303" i="8"/>
  <c r="G301" i="8"/>
  <c r="K301" i="8"/>
  <c r="G299" i="8"/>
  <c r="K299" i="8"/>
  <c r="G297" i="8"/>
  <c r="K297" i="8"/>
  <c r="G295" i="8"/>
  <c r="K295" i="8"/>
  <c r="G293" i="8"/>
  <c r="K293" i="8"/>
  <c r="G291" i="8"/>
  <c r="K291" i="8"/>
  <c r="G289" i="8"/>
  <c r="K289" i="8"/>
  <c r="G287" i="8"/>
  <c r="K287" i="8"/>
  <c r="G285" i="8"/>
  <c r="K285" i="8"/>
  <c r="G283" i="8"/>
  <c r="K283" i="8"/>
  <c r="G282" i="8"/>
  <c r="K282" i="8"/>
  <c r="G281" i="8"/>
  <c r="K281" i="8"/>
  <c r="G280" i="8"/>
  <c r="K280" i="8"/>
  <c r="G279" i="8"/>
  <c r="K279" i="8"/>
  <c r="G278" i="8"/>
  <c r="K278" i="8"/>
  <c r="G277" i="8"/>
  <c r="K277" i="8"/>
  <c r="G276" i="8"/>
  <c r="K276" i="8"/>
  <c r="G275" i="8"/>
  <c r="K275" i="8"/>
  <c r="G274" i="8"/>
  <c r="K274" i="8"/>
  <c r="G273" i="8"/>
  <c r="K273" i="8"/>
  <c r="G272" i="8"/>
  <c r="K272" i="8"/>
  <c r="G271" i="8"/>
  <c r="K271" i="8"/>
  <c r="G270" i="8"/>
  <c r="K270" i="8"/>
  <c r="G269" i="8"/>
  <c r="K269" i="8"/>
  <c r="G268" i="8"/>
  <c r="K268" i="8"/>
  <c r="G267" i="8"/>
  <c r="K267" i="8"/>
  <c r="G266" i="8"/>
  <c r="K266" i="8"/>
  <c r="G265" i="8"/>
  <c r="K265" i="8"/>
  <c r="G264" i="8"/>
  <c r="K264" i="8"/>
  <c r="G263" i="8"/>
  <c r="K263" i="8"/>
  <c r="G262" i="8"/>
  <c r="K262" i="8"/>
  <c r="G261" i="8"/>
  <c r="K261" i="8"/>
  <c r="G260" i="8"/>
  <c r="K260" i="8"/>
  <c r="G259" i="8"/>
  <c r="K259" i="8"/>
  <c r="G258" i="8"/>
  <c r="K258" i="8"/>
  <c r="G257" i="8"/>
  <c r="K257" i="8"/>
  <c r="G256" i="8"/>
  <c r="K256" i="8"/>
  <c r="G255" i="8"/>
  <c r="K255" i="8"/>
  <c r="G254" i="8"/>
  <c r="K254" i="8"/>
  <c r="G253" i="8"/>
  <c r="K253" i="8"/>
  <c r="G252" i="8"/>
  <c r="K252" i="8"/>
  <c r="G251" i="8"/>
  <c r="K251" i="8"/>
  <c r="G250" i="8"/>
  <c r="K250" i="8"/>
  <c r="G249" i="8"/>
  <c r="K249" i="8"/>
  <c r="G248" i="8"/>
  <c r="K248" i="8"/>
  <c r="G247" i="8"/>
  <c r="K247" i="8"/>
  <c r="G246" i="8"/>
  <c r="K246" i="8"/>
  <c r="G245" i="8"/>
  <c r="K245" i="8"/>
  <c r="G244" i="8"/>
  <c r="K244" i="8"/>
  <c r="G243" i="8"/>
  <c r="K243" i="8"/>
  <c r="G242" i="8"/>
  <c r="K242" i="8"/>
  <c r="G241" i="8"/>
  <c r="K241" i="8"/>
  <c r="G240" i="8"/>
  <c r="K240" i="8"/>
  <c r="G239" i="8"/>
  <c r="K239" i="8"/>
  <c r="K237" i="8"/>
  <c r="K191" i="8"/>
  <c r="K183" i="8"/>
  <c r="K175" i="8"/>
  <c r="K167" i="8"/>
  <c r="K159" i="8"/>
  <c r="J129" i="8"/>
  <c r="M129" i="8"/>
  <c r="G348" i="8"/>
  <c r="K348" i="8"/>
  <c r="G344" i="8"/>
  <c r="K344" i="8"/>
  <c r="G342" i="8"/>
  <c r="K342" i="8"/>
  <c r="G340" i="8"/>
  <c r="K340" i="8"/>
  <c r="L338" i="8"/>
  <c r="L334" i="8"/>
  <c r="L328" i="8"/>
  <c r="L322" i="8"/>
  <c r="G320" i="8"/>
  <c r="K320" i="8"/>
  <c r="G318" i="8"/>
  <c r="K318" i="8"/>
  <c r="G316" i="8"/>
  <c r="K316" i="8"/>
  <c r="L312" i="8"/>
  <c r="G310" i="8"/>
  <c r="K310" i="8"/>
  <c r="L308" i="8"/>
  <c r="L286" i="8"/>
  <c r="L350" i="8"/>
  <c r="M237" i="8"/>
  <c r="J237" i="8"/>
  <c r="G236" i="8"/>
  <c r="L236" i="8"/>
  <c r="M233" i="8"/>
  <c r="J233" i="8"/>
  <c r="G232" i="8"/>
  <c r="L232" i="8"/>
  <c r="M229" i="8"/>
  <c r="J229" i="8"/>
  <c r="G228" i="8"/>
  <c r="L228" i="8"/>
  <c r="M225" i="8"/>
  <c r="J225" i="8"/>
  <c r="G224" i="8"/>
  <c r="L224" i="8"/>
  <c r="M221" i="8"/>
  <c r="J221" i="8"/>
  <c r="G220" i="8"/>
  <c r="L220" i="8"/>
  <c r="M217" i="8"/>
  <c r="J217" i="8"/>
  <c r="G216" i="8"/>
  <c r="L216" i="8"/>
  <c r="M213" i="8"/>
  <c r="J213" i="8"/>
  <c r="G212" i="8"/>
  <c r="L212" i="8"/>
  <c r="M209" i="8"/>
  <c r="J209" i="8"/>
  <c r="G208" i="8"/>
  <c r="L208" i="8"/>
  <c r="M205" i="8"/>
  <c r="J205" i="8"/>
  <c r="G204" i="8"/>
  <c r="L204" i="8"/>
  <c r="M201" i="8"/>
  <c r="J201" i="8"/>
  <c r="G200" i="8"/>
  <c r="L200" i="8"/>
  <c r="M197" i="8"/>
  <c r="J197" i="8"/>
  <c r="G196" i="8"/>
  <c r="L196" i="8"/>
  <c r="M193" i="8"/>
  <c r="J193" i="8"/>
  <c r="L187" i="8"/>
  <c r="G187" i="8"/>
  <c r="L179" i="8"/>
  <c r="G179" i="8"/>
  <c r="L171" i="8"/>
  <c r="G171" i="8"/>
  <c r="L163" i="8"/>
  <c r="G163" i="8"/>
  <c r="L235" i="8"/>
  <c r="L233" i="8"/>
  <c r="L231" i="8"/>
  <c r="L229" i="8"/>
  <c r="L227" i="8"/>
  <c r="L225" i="8"/>
  <c r="L223" i="8"/>
  <c r="L221" i="8"/>
  <c r="L219" i="8"/>
  <c r="L217" i="8"/>
  <c r="L215" i="8"/>
  <c r="L213" i="8"/>
  <c r="L211" i="8"/>
  <c r="L209" i="8"/>
  <c r="L207" i="8"/>
  <c r="L205" i="8"/>
  <c r="L203" i="8"/>
  <c r="L201" i="8"/>
  <c r="L199" i="8"/>
  <c r="L197" i="8"/>
  <c r="L195" i="8"/>
  <c r="L193" i="8"/>
  <c r="G189" i="8"/>
  <c r="G185" i="8"/>
  <c r="G181" i="8"/>
  <c r="G177" i="8"/>
  <c r="G173" i="8"/>
  <c r="G169" i="8"/>
  <c r="G165" i="8"/>
  <c r="G161" i="8"/>
  <c r="J141" i="8"/>
  <c r="J125" i="8"/>
  <c r="M236" i="8"/>
  <c r="M234" i="8"/>
  <c r="M232" i="8"/>
  <c r="M230" i="8"/>
  <c r="M228" i="8"/>
  <c r="M226" i="8"/>
  <c r="M224" i="8"/>
  <c r="M222" i="8"/>
  <c r="M220" i="8"/>
  <c r="M218" i="8"/>
  <c r="M216" i="8"/>
  <c r="M214" i="8"/>
  <c r="M212" i="8"/>
  <c r="M210" i="8"/>
  <c r="M208" i="8"/>
  <c r="M206" i="8"/>
  <c r="M204" i="8"/>
  <c r="M202" i="8"/>
  <c r="M200" i="8"/>
  <c r="M198" i="8"/>
  <c r="M196" i="8"/>
  <c r="M194" i="8"/>
  <c r="J156" i="8"/>
  <c r="M141" i="8"/>
  <c r="J137" i="8"/>
  <c r="M125" i="8"/>
  <c r="J121" i="8"/>
  <c r="M156" i="8"/>
  <c r="J149" i="8"/>
  <c r="M137" i="8"/>
  <c r="J133" i="8"/>
  <c r="M121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J44" i="8"/>
  <c r="M44" i="8"/>
  <c r="J28" i="8"/>
  <c r="M28" i="8"/>
  <c r="J48" i="8"/>
  <c r="M48" i="8"/>
  <c r="J32" i="8"/>
  <c r="M32" i="8"/>
  <c r="M76" i="8"/>
  <c r="J76" i="8"/>
  <c r="M72" i="8"/>
  <c r="J72" i="8"/>
  <c r="M68" i="8"/>
  <c r="J68" i="8"/>
  <c r="M64" i="8"/>
  <c r="J64" i="8"/>
  <c r="M60" i="8"/>
  <c r="J60" i="8"/>
  <c r="M56" i="8"/>
  <c r="J56" i="8"/>
  <c r="M52" i="8"/>
  <c r="J52" i="8"/>
  <c r="J36" i="8"/>
  <c r="M36" i="8"/>
  <c r="M78" i="8"/>
  <c r="M75" i="8"/>
  <c r="J75" i="8"/>
  <c r="M71" i="8"/>
  <c r="J71" i="8"/>
  <c r="M67" i="8"/>
  <c r="J67" i="8"/>
  <c r="M63" i="8"/>
  <c r="J63" i="8"/>
  <c r="M59" i="8"/>
  <c r="J59" i="8"/>
  <c r="M55" i="8"/>
  <c r="J55" i="8"/>
  <c r="M51" i="8"/>
  <c r="J51" i="8"/>
  <c r="M14" i="8"/>
  <c r="M74" i="8"/>
  <c r="J74" i="8"/>
  <c r="M70" i="8"/>
  <c r="J70" i="8"/>
  <c r="M66" i="8"/>
  <c r="J66" i="8"/>
  <c r="M62" i="8"/>
  <c r="J62" i="8"/>
  <c r="M58" i="8"/>
  <c r="J58" i="8"/>
  <c r="M54" i="8"/>
  <c r="J54" i="8"/>
  <c r="M50" i="8"/>
  <c r="J50" i="8"/>
  <c r="J46" i="8"/>
  <c r="J42" i="8"/>
  <c r="J38" i="8"/>
  <c r="J34" i="8"/>
  <c r="J30" i="8"/>
  <c r="J26" i="8"/>
  <c r="J22" i="8"/>
  <c r="M11" i="8"/>
  <c r="M77" i="8"/>
  <c r="M73" i="8"/>
  <c r="J73" i="8"/>
  <c r="M69" i="8"/>
  <c r="J69" i="8"/>
  <c r="M65" i="8"/>
  <c r="J65" i="8"/>
  <c r="M61" i="8"/>
  <c r="J61" i="8"/>
  <c r="M57" i="8"/>
  <c r="J57" i="8"/>
  <c r="M53" i="8"/>
  <c r="J53" i="8"/>
  <c r="G48" i="8"/>
  <c r="K48" i="8"/>
  <c r="G46" i="8"/>
  <c r="K46" i="8"/>
  <c r="G44" i="8"/>
  <c r="K44" i="8"/>
  <c r="G42" i="8"/>
  <c r="K42" i="8"/>
  <c r="G40" i="8"/>
  <c r="K40" i="8"/>
  <c r="G38" i="8"/>
  <c r="K38" i="8"/>
  <c r="G36" i="8"/>
  <c r="K36" i="8"/>
  <c r="G34" i="8"/>
  <c r="K34" i="8"/>
  <c r="G32" i="8"/>
  <c r="K32" i="8"/>
  <c r="G30" i="8"/>
  <c r="K30" i="8"/>
  <c r="G28" i="8"/>
  <c r="K28" i="8"/>
  <c r="G26" i="8"/>
  <c r="K26" i="8"/>
  <c r="G24" i="8"/>
  <c r="K24" i="8"/>
  <c r="G22" i="8"/>
  <c r="K22" i="8"/>
  <c r="J16" i="8"/>
  <c r="J15" i="8"/>
  <c r="J14" i="8"/>
  <c r="J13" i="8"/>
  <c r="J12" i="8"/>
  <c r="J11" i="8"/>
  <c r="J10" i="8"/>
  <c r="J9" i="8"/>
  <c r="M21" i="8"/>
  <c r="G49" i="8"/>
  <c r="K49" i="8"/>
  <c r="G47" i="8"/>
  <c r="K47" i="8"/>
  <c r="G45" i="8"/>
  <c r="K45" i="8"/>
  <c r="G43" i="8"/>
  <c r="K43" i="8"/>
  <c r="G41" i="8"/>
  <c r="K41" i="8"/>
  <c r="G39" i="8"/>
  <c r="K39" i="8"/>
  <c r="G37" i="8"/>
  <c r="K37" i="8"/>
  <c r="G35" i="8"/>
  <c r="K35" i="8"/>
  <c r="G33" i="8"/>
  <c r="K33" i="8"/>
  <c r="G31" i="8"/>
  <c r="K31" i="8"/>
  <c r="G29" i="8"/>
  <c r="K29" i="8"/>
  <c r="G27" i="8"/>
  <c r="K27" i="8"/>
  <c r="G25" i="8"/>
  <c r="K25" i="8"/>
  <c r="G23" i="8"/>
  <c r="K23" i="8"/>
  <c r="K21" i="8"/>
  <c r="K20" i="8"/>
  <c r="K19" i="8"/>
  <c r="K18" i="8"/>
  <c r="K17" i="8"/>
  <c r="K16" i="8"/>
  <c r="L16" i="8" s="1"/>
  <c r="K15" i="8"/>
  <c r="L15" i="8" s="1"/>
  <c r="K14" i="8"/>
  <c r="L14" i="8" s="1"/>
  <c r="K13" i="8"/>
  <c r="L13" i="8" s="1"/>
  <c r="K12" i="8"/>
  <c r="L12" i="8" s="1"/>
  <c r="K11" i="8"/>
  <c r="L11" i="8" s="1"/>
  <c r="K10" i="8"/>
  <c r="L10" i="8" s="1"/>
  <c r="K9" i="8"/>
  <c r="L9" i="8" s="1"/>
  <c r="K8" i="8"/>
  <c r="M16" i="9" l="1"/>
  <c r="L16" i="9"/>
  <c r="M10" i="9"/>
  <c r="L10" i="9"/>
  <c r="L12" i="9"/>
  <c r="M11" i="9"/>
  <c r="L13" i="9"/>
  <c r="M15" i="9"/>
  <c r="L14" i="9"/>
  <c r="L9" i="9"/>
  <c r="M16" i="8"/>
  <c r="M9" i="8"/>
  <c r="M13" i="8"/>
  <c r="M12" i="8"/>
  <c r="M15" i="8"/>
  <c r="M10" i="8"/>
  <c r="F8" i="1" l="1"/>
  <c r="K8" i="1" s="1"/>
  <c r="H8" i="1"/>
  <c r="F9" i="1"/>
  <c r="K9" i="1" s="1"/>
  <c r="H9" i="1"/>
  <c r="F10" i="1"/>
  <c r="H10" i="1"/>
  <c r="F11" i="1"/>
  <c r="H11" i="1"/>
  <c r="F12" i="1"/>
  <c r="H12" i="1"/>
  <c r="F13" i="1"/>
  <c r="K13" i="1" s="1"/>
  <c r="H13" i="1"/>
  <c r="F14" i="1"/>
  <c r="H14" i="1"/>
  <c r="F15" i="1"/>
  <c r="H15" i="1"/>
  <c r="F16" i="1"/>
  <c r="H16" i="1"/>
  <c r="F17" i="1"/>
  <c r="H17" i="1"/>
  <c r="F18" i="1"/>
  <c r="H18" i="1"/>
  <c r="K18" i="1"/>
  <c r="L18" i="1"/>
  <c r="F19" i="1"/>
  <c r="H19" i="1"/>
  <c r="K19" i="1"/>
  <c r="L19" i="1"/>
  <c r="M19" i="1"/>
  <c r="F20" i="1"/>
  <c r="L20" i="1" s="1"/>
  <c r="H20" i="1"/>
  <c r="K20" i="1"/>
  <c r="F21" i="1"/>
  <c r="L21" i="1" s="1"/>
  <c r="H21" i="1"/>
  <c r="K21" i="1"/>
  <c r="F22" i="1"/>
  <c r="H22" i="1"/>
  <c r="K22" i="1"/>
  <c r="L22" i="1"/>
  <c r="F23" i="1"/>
  <c r="H23" i="1"/>
  <c r="K23" i="1"/>
  <c r="L23" i="1"/>
  <c r="M23" i="1"/>
  <c r="F24" i="1"/>
  <c r="L24" i="1" s="1"/>
  <c r="H24" i="1"/>
  <c r="K24" i="1"/>
  <c r="M24" i="1"/>
  <c r="F25" i="1"/>
  <c r="L25" i="1" s="1"/>
  <c r="H25" i="1"/>
  <c r="F26" i="1"/>
  <c r="H26" i="1"/>
  <c r="K26" i="1"/>
  <c r="L26" i="1"/>
  <c r="F27" i="1"/>
  <c r="H27" i="1"/>
  <c r="K27" i="1"/>
  <c r="L27" i="1"/>
  <c r="M27" i="1"/>
  <c r="F28" i="1"/>
  <c r="L28" i="1" s="1"/>
  <c r="H28" i="1"/>
  <c r="K28" i="1"/>
  <c r="M28" i="1"/>
  <c r="F29" i="1"/>
  <c r="L29" i="1" s="1"/>
  <c r="H29" i="1"/>
  <c r="F30" i="1"/>
  <c r="H30" i="1"/>
  <c r="K30" i="1"/>
  <c r="L30" i="1"/>
  <c r="F31" i="1"/>
  <c r="H31" i="1"/>
  <c r="K31" i="1"/>
  <c r="L31" i="1"/>
  <c r="M31" i="1"/>
  <c r="F32" i="1"/>
  <c r="L32" i="1" s="1"/>
  <c r="H32" i="1"/>
  <c r="K32" i="1"/>
  <c r="M32" i="1"/>
  <c r="F33" i="1"/>
  <c r="H33" i="1"/>
  <c r="F34" i="1"/>
  <c r="H34" i="1"/>
  <c r="K34" i="1"/>
  <c r="L34" i="1"/>
  <c r="F35" i="1"/>
  <c r="H35" i="1"/>
  <c r="K35" i="1"/>
  <c r="L35" i="1"/>
  <c r="M35" i="1"/>
  <c r="F36" i="1"/>
  <c r="L36" i="1" s="1"/>
  <c r="H36" i="1"/>
  <c r="K36" i="1"/>
  <c r="M36" i="1"/>
  <c r="F37" i="1"/>
  <c r="H37" i="1"/>
  <c r="F38" i="1"/>
  <c r="H38" i="1"/>
  <c r="K38" i="1"/>
  <c r="L38" i="1"/>
  <c r="F39" i="1"/>
  <c r="H39" i="1"/>
  <c r="K39" i="1"/>
  <c r="L39" i="1"/>
  <c r="M39" i="1"/>
  <c r="F40" i="1"/>
  <c r="L40" i="1" s="1"/>
  <c r="H40" i="1"/>
  <c r="K40" i="1"/>
  <c r="M40" i="1"/>
  <c r="F41" i="1"/>
  <c r="H41" i="1"/>
  <c r="F42" i="1"/>
  <c r="H42" i="1"/>
  <c r="K42" i="1"/>
  <c r="L42" i="1"/>
  <c r="F43" i="1"/>
  <c r="H43" i="1"/>
  <c r="K43" i="1"/>
  <c r="L43" i="1"/>
  <c r="M43" i="1"/>
  <c r="F44" i="1"/>
  <c r="L44" i="1" s="1"/>
  <c r="H44" i="1"/>
  <c r="K44" i="1"/>
  <c r="M44" i="1"/>
  <c r="F45" i="1"/>
  <c r="H45" i="1"/>
  <c r="F46" i="1"/>
  <c r="H46" i="1"/>
  <c r="K46" i="1"/>
  <c r="L46" i="1"/>
  <c r="F47" i="1"/>
  <c r="H47" i="1"/>
  <c r="K47" i="1"/>
  <c r="L47" i="1"/>
  <c r="M47" i="1"/>
  <c r="F48" i="1"/>
  <c r="L48" i="1" s="1"/>
  <c r="H48" i="1"/>
  <c r="K48" i="1"/>
  <c r="M48" i="1"/>
  <c r="F49" i="1"/>
  <c r="H49" i="1"/>
  <c r="F50" i="1"/>
  <c r="H50" i="1"/>
  <c r="K50" i="1"/>
  <c r="L50" i="1"/>
  <c r="F51" i="1"/>
  <c r="H51" i="1"/>
  <c r="K51" i="1"/>
  <c r="L51" i="1"/>
  <c r="M51" i="1"/>
  <c r="F52" i="1"/>
  <c r="L52" i="1" s="1"/>
  <c r="H52" i="1"/>
  <c r="K52" i="1"/>
  <c r="M52" i="1"/>
  <c r="F53" i="1"/>
  <c r="H53" i="1"/>
  <c r="F54" i="1"/>
  <c r="H54" i="1"/>
  <c r="K54" i="1"/>
  <c r="L54" i="1"/>
  <c r="F55" i="1"/>
  <c r="H55" i="1"/>
  <c r="K55" i="1"/>
  <c r="L55" i="1"/>
  <c r="M55" i="1"/>
  <c r="F56" i="1"/>
  <c r="L56" i="1" s="1"/>
  <c r="H56" i="1"/>
  <c r="K56" i="1"/>
  <c r="M56" i="1"/>
  <c r="F57" i="1"/>
  <c r="H57" i="1"/>
  <c r="F58" i="1"/>
  <c r="H58" i="1"/>
  <c r="K58" i="1"/>
  <c r="L58" i="1"/>
  <c r="F59" i="1"/>
  <c r="H59" i="1"/>
  <c r="K59" i="1"/>
  <c r="L59" i="1"/>
  <c r="M59" i="1"/>
  <c r="F60" i="1"/>
  <c r="L60" i="1" s="1"/>
  <c r="H60" i="1"/>
  <c r="K60" i="1"/>
  <c r="M60" i="1"/>
  <c r="F61" i="1"/>
  <c r="H61" i="1"/>
  <c r="F62" i="1"/>
  <c r="H62" i="1"/>
  <c r="K62" i="1"/>
  <c r="L62" i="1"/>
  <c r="F63" i="1"/>
  <c r="H63" i="1"/>
  <c r="K63" i="1"/>
  <c r="L63" i="1"/>
  <c r="M63" i="1"/>
  <c r="F64" i="1"/>
  <c r="L64" i="1" s="1"/>
  <c r="H64" i="1"/>
  <c r="K64" i="1"/>
  <c r="M64" i="1"/>
  <c r="F65" i="1"/>
  <c r="H65" i="1"/>
  <c r="F66" i="1"/>
  <c r="H66" i="1"/>
  <c r="F67" i="1"/>
  <c r="H67" i="1"/>
  <c r="K67" i="1"/>
  <c r="L67" i="1"/>
  <c r="M67" i="1"/>
  <c r="F68" i="1"/>
  <c r="L68" i="1" s="1"/>
  <c r="H68" i="1"/>
  <c r="K68" i="1"/>
  <c r="M68" i="1"/>
  <c r="F69" i="1"/>
  <c r="H69" i="1"/>
  <c r="F70" i="1"/>
  <c r="H70" i="1"/>
  <c r="F71" i="1"/>
  <c r="H71" i="1"/>
  <c r="K71" i="1"/>
  <c r="L71" i="1"/>
  <c r="M71" i="1"/>
  <c r="F72" i="1"/>
  <c r="L72" i="1" s="1"/>
  <c r="H72" i="1"/>
  <c r="K72" i="1"/>
  <c r="M72" i="1"/>
  <c r="F73" i="1"/>
  <c r="H73" i="1"/>
  <c r="F74" i="1"/>
  <c r="H74" i="1"/>
  <c r="F75" i="1"/>
  <c r="H75" i="1"/>
  <c r="K75" i="1"/>
  <c r="L75" i="1"/>
  <c r="M75" i="1"/>
  <c r="F76" i="1"/>
  <c r="L76" i="1" s="1"/>
  <c r="H76" i="1"/>
  <c r="K76" i="1"/>
  <c r="M76" i="1"/>
  <c r="F77" i="1"/>
  <c r="H77" i="1"/>
  <c r="F78" i="1"/>
  <c r="H78" i="1"/>
  <c r="F79" i="1"/>
  <c r="H79" i="1"/>
  <c r="K79" i="1"/>
  <c r="L79" i="1"/>
  <c r="M79" i="1"/>
  <c r="F80" i="1"/>
  <c r="L80" i="1" s="1"/>
  <c r="H80" i="1"/>
  <c r="K80" i="1"/>
  <c r="M80" i="1"/>
  <c r="F81" i="1"/>
  <c r="H81" i="1"/>
  <c r="F82" i="1"/>
  <c r="H82" i="1"/>
  <c r="F83" i="1"/>
  <c r="H83" i="1"/>
  <c r="K83" i="1"/>
  <c r="L83" i="1"/>
  <c r="M83" i="1"/>
  <c r="F84" i="1"/>
  <c r="L84" i="1" s="1"/>
  <c r="H84" i="1"/>
  <c r="K84" i="1"/>
  <c r="M84" i="1"/>
  <c r="F85" i="1"/>
  <c r="H85" i="1"/>
  <c r="F86" i="1"/>
  <c r="L86" i="1" s="1"/>
  <c r="H86" i="1"/>
  <c r="K86" i="1"/>
  <c r="M86" i="1"/>
  <c r="F87" i="1"/>
  <c r="H87" i="1"/>
  <c r="K87" i="1"/>
  <c r="L87" i="1"/>
  <c r="M87" i="1"/>
  <c r="F88" i="1"/>
  <c r="L88" i="1" s="1"/>
  <c r="H88" i="1"/>
  <c r="K88" i="1"/>
  <c r="M88" i="1"/>
  <c r="F89" i="1"/>
  <c r="H89" i="1"/>
  <c r="F90" i="1"/>
  <c r="L90" i="1" s="1"/>
  <c r="H90" i="1"/>
  <c r="K90" i="1"/>
  <c r="M90" i="1"/>
  <c r="F91" i="1"/>
  <c r="H91" i="1"/>
  <c r="K91" i="1"/>
  <c r="L91" i="1"/>
  <c r="M91" i="1"/>
  <c r="F92" i="1"/>
  <c r="L92" i="1" s="1"/>
  <c r="H92" i="1"/>
  <c r="K92" i="1"/>
  <c r="M92" i="1"/>
  <c r="F93" i="1"/>
  <c r="H93" i="1"/>
  <c r="M93" i="1" s="1"/>
  <c r="F94" i="1"/>
  <c r="L94" i="1" s="1"/>
  <c r="H94" i="1"/>
  <c r="K94" i="1"/>
  <c r="M94" i="1"/>
  <c r="F95" i="1"/>
  <c r="L95" i="1" s="1"/>
  <c r="H95" i="1"/>
  <c r="K95" i="1"/>
  <c r="F96" i="1"/>
  <c r="H96" i="1"/>
  <c r="K96" i="1"/>
  <c r="L96" i="1"/>
  <c r="F97" i="1"/>
  <c r="H97" i="1"/>
  <c r="K97" i="1"/>
  <c r="L97" i="1"/>
  <c r="M97" i="1"/>
  <c r="F98" i="1"/>
  <c r="L98" i="1" s="1"/>
  <c r="H98" i="1"/>
  <c r="K98" i="1"/>
  <c r="M98" i="1"/>
  <c r="F99" i="1"/>
  <c r="L99" i="1" s="1"/>
  <c r="H99" i="1"/>
  <c r="K99" i="1"/>
  <c r="F100" i="1"/>
  <c r="H100" i="1"/>
  <c r="K100" i="1"/>
  <c r="L100" i="1"/>
  <c r="F101" i="1"/>
  <c r="H101" i="1"/>
  <c r="K101" i="1"/>
  <c r="L101" i="1"/>
  <c r="M101" i="1"/>
  <c r="F102" i="1"/>
  <c r="L102" i="1" s="1"/>
  <c r="H102" i="1"/>
  <c r="K102" i="1"/>
  <c r="M102" i="1"/>
  <c r="F103" i="1"/>
  <c r="L103" i="1" s="1"/>
  <c r="H103" i="1"/>
  <c r="K103" i="1"/>
  <c r="F104" i="1"/>
  <c r="H104" i="1"/>
  <c r="K104" i="1"/>
  <c r="L104" i="1"/>
  <c r="F105" i="1"/>
  <c r="H105" i="1"/>
  <c r="K105" i="1"/>
  <c r="L105" i="1"/>
  <c r="M105" i="1"/>
  <c r="F106" i="1"/>
  <c r="L106" i="1" s="1"/>
  <c r="H106" i="1"/>
  <c r="K106" i="1"/>
  <c r="M106" i="1"/>
  <c r="F107" i="1"/>
  <c r="H107" i="1"/>
  <c r="K107" i="1"/>
  <c r="L107" i="1"/>
  <c r="F108" i="1"/>
  <c r="K108" i="1" s="1"/>
  <c r="H108" i="1"/>
  <c r="L108" i="1"/>
  <c r="F109" i="1"/>
  <c r="H109" i="1"/>
  <c r="K109" i="1"/>
  <c r="L109" i="1"/>
  <c r="M109" i="1"/>
  <c r="F110" i="1"/>
  <c r="L110" i="1" s="1"/>
  <c r="H110" i="1"/>
  <c r="K110" i="1"/>
  <c r="M110" i="1"/>
  <c r="F111" i="1"/>
  <c r="H111" i="1"/>
  <c r="K111" i="1"/>
  <c r="L111" i="1"/>
  <c r="F112" i="1"/>
  <c r="K112" i="1" s="1"/>
  <c r="H112" i="1"/>
  <c r="L112" i="1"/>
  <c r="M112" i="1"/>
  <c r="F113" i="1"/>
  <c r="H113" i="1"/>
  <c r="K113" i="1"/>
  <c r="L113" i="1"/>
  <c r="M113" i="1"/>
  <c r="F114" i="1"/>
  <c r="L114" i="1" s="1"/>
  <c r="H114" i="1"/>
  <c r="K114" i="1"/>
  <c r="M114" i="1"/>
  <c r="F115" i="1"/>
  <c r="H115" i="1"/>
  <c r="K115" i="1"/>
  <c r="L115" i="1"/>
  <c r="F116" i="1"/>
  <c r="K116" i="1" s="1"/>
  <c r="H116" i="1"/>
  <c r="L116" i="1"/>
  <c r="F117" i="1"/>
  <c r="H117" i="1"/>
  <c r="K117" i="1"/>
  <c r="L117" i="1"/>
  <c r="M117" i="1"/>
  <c r="F118" i="1"/>
  <c r="L118" i="1" s="1"/>
  <c r="H118" i="1"/>
  <c r="K118" i="1"/>
  <c r="M118" i="1"/>
  <c r="F119" i="1"/>
  <c r="H119" i="1"/>
  <c r="K119" i="1"/>
  <c r="L119" i="1"/>
  <c r="F120" i="1"/>
  <c r="K120" i="1" s="1"/>
  <c r="H120" i="1"/>
  <c r="L120" i="1"/>
  <c r="M120" i="1"/>
  <c r="F121" i="1"/>
  <c r="H121" i="1"/>
  <c r="K121" i="1"/>
  <c r="L121" i="1"/>
  <c r="M121" i="1"/>
  <c r="F122" i="1"/>
  <c r="L122" i="1" s="1"/>
  <c r="H122" i="1"/>
  <c r="K122" i="1"/>
  <c r="M122" i="1"/>
  <c r="F123" i="1"/>
  <c r="H123" i="1"/>
  <c r="K123" i="1"/>
  <c r="L123" i="1"/>
  <c r="F124" i="1"/>
  <c r="K124" i="1" s="1"/>
  <c r="H124" i="1"/>
  <c r="L124" i="1"/>
  <c r="F125" i="1"/>
  <c r="H125" i="1"/>
  <c r="K125" i="1"/>
  <c r="L125" i="1"/>
  <c r="M125" i="1"/>
  <c r="F126" i="1"/>
  <c r="L126" i="1" s="1"/>
  <c r="H126" i="1"/>
  <c r="K126" i="1"/>
  <c r="M126" i="1"/>
  <c r="F127" i="1"/>
  <c r="K127" i="1" s="1"/>
  <c r="H127" i="1"/>
  <c r="L127" i="1"/>
  <c r="F128" i="1"/>
  <c r="K128" i="1" s="1"/>
  <c r="H128" i="1"/>
  <c r="M128" i="1" s="1"/>
  <c r="L128" i="1"/>
  <c r="F129" i="1"/>
  <c r="H129" i="1"/>
  <c r="K129" i="1"/>
  <c r="L129" i="1"/>
  <c r="M129" i="1"/>
  <c r="F130" i="1"/>
  <c r="L130" i="1" s="1"/>
  <c r="H130" i="1"/>
  <c r="K130" i="1"/>
  <c r="M130" i="1"/>
  <c r="F131" i="1"/>
  <c r="K131" i="1" s="1"/>
  <c r="H131" i="1"/>
  <c r="L131" i="1"/>
  <c r="F132" i="1"/>
  <c r="K132" i="1" s="1"/>
  <c r="H132" i="1"/>
  <c r="L132" i="1"/>
  <c r="M132" i="1"/>
  <c r="F133" i="1"/>
  <c r="H133" i="1"/>
  <c r="K133" i="1"/>
  <c r="L133" i="1"/>
  <c r="M133" i="1"/>
  <c r="F134" i="1"/>
  <c r="L134" i="1" s="1"/>
  <c r="H134" i="1"/>
  <c r="K134" i="1"/>
  <c r="M134" i="1"/>
  <c r="F135" i="1"/>
  <c r="K135" i="1" s="1"/>
  <c r="H135" i="1"/>
  <c r="L135" i="1"/>
  <c r="F136" i="1"/>
  <c r="K136" i="1" s="1"/>
  <c r="H136" i="1"/>
  <c r="L136" i="1"/>
  <c r="M136" i="1"/>
  <c r="F137" i="1"/>
  <c r="H137" i="1"/>
  <c r="K137" i="1"/>
  <c r="L137" i="1"/>
  <c r="M137" i="1"/>
  <c r="F138" i="1"/>
  <c r="L138" i="1" s="1"/>
  <c r="H138" i="1"/>
  <c r="K138" i="1"/>
  <c r="M138" i="1"/>
  <c r="F139" i="1"/>
  <c r="K139" i="1" s="1"/>
  <c r="H139" i="1"/>
  <c r="L139" i="1"/>
  <c r="F140" i="1"/>
  <c r="K140" i="1" s="1"/>
  <c r="H140" i="1"/>
  <c r="L140" i="1"/>
  <c r="F141" i="1"/>
  <c r="H141" i="1"/>
  <c r="K141" i="1"/>
  <c r="L141" i="1"/>
  <c r="M141" i="1"/>
  <c r="F142" i="1"/>
  <c r="L142" i="1" s="1"/>
  <c r="H142" i="1"/>
  <c r="K142" i="1"/>
  <c r="M142" i="1"/>
  <c r="F143" i="1"/>
  <c r="K143" i="1" s="1"/>
  <c r="H143" i="1"/>
  <c r="L143" i="1"/>
  <c r="F144" i="1"/>
  <c r="K144" i="1" s="1"/>
  <c r="H144" i="1"/>
  <c r="M144" i="1" s="1"/>
  <c r="L144" i="1"/>
  <c r="F145" i="1"/>
  <c r="H145" i="1"/>
  <c r="K145" i="1"/>
  <c r="L145" i="1"/>
  <c r="M145" i="1"/>
  <c r="F146" i="1"/>
  <c r="L146" i="1" s="1"/>
  <c r="H146" i="1"/>
  <c r="K146" i="1"/>
  <c r="M146" i="1"/>
  <c r="F147" i="1"/>
  <c r="K147" i="1" s="1"/>
  <c r="H147" i="1"/>
  <c r="L147" i="1"/>
  <c r="F148" i="1"/>
  <c r="K148" i="1" s="1"/>
  <c r="H148" i="1"/>
  <c r="L148" i="1"/>
  <c r="M148" i="1"/>
  <c r="F149" i="1"/>
  <c r="H149" i="1"/>
  <c r="K149" i="1"/>
  <c r="L149" i="1"/>
  <c r="M149" i="1"/>
  <c r="F150" i="1"/>
  <c r="L150" i="1" s="1"/>
  <c r="H150" i="1"/>
  <c r="K150" i="1"/>
  <c r="M150" i="1"/>
  <c r="F151" i="1"/>
  <c r="H151" i="1"/>
  <c r="K151" i="1"/>
  <c r="L151" i="1"/>
  <c r="F152" i="1"/>
  <c r="H152" i="1"/>
  <c r="K152" i="1"/>
  <c r="L152" i="1"/>
  <c r="M152" i="1"/>
  <c r="F153" i="1"/>
  <c r="H153" i="1"/>
  <c r="K153" i="1"/>
  <c r="L153" i="1"/>
  <c r="M153" i="1"/>
  <c r="F154" i="1"/>
  <c r="L154" i="1" s="1"/>
  <c r="H154" i="1"/>
  <c r="K154" i="1"/>
  <c r="M154" i="1"/>
  <c r="F155" i="1"/>
  <c r="H155" i="1"/>
  <c r="K155" i="1"/>
  <c r="L155" i="1"/>
  <c r="F156" i="1"/>
  <c r="H156" i="1"/>
  <c r="K156" i="1"/>
  <c r="L156" i="1"/>
  <c r="M156" i="1"/>
  <c r="F157" i="1"/>
  <c r="H157" i="1"/>
  <c r="K157" i="1"/>
  <c r="L157" i="1"/>
  <c r="M157" i="1"/>
  <c r="F158" i="1"/>
  <c r="L158" i="1" s="1"/>
  <c r="H158" i="1"/>
  <c r="K158" i="1"/>
  <c r="M158" i="1"/>
  <c r="F159" i="1"/>
  <c r="H159" i="1"/>
  <c r="K159" i="1"/>
  <c r="L159" i="1"/>
  <c r="F160" i="1"/>
  <c r="H160" i="1"/>
  <c r="K160" i="1"/>
  <c r="L160" i="1"/>
  <c r="M160" i="1"/>
  <c r="F161" i="1"/>
  <c r="H161" i="1"/>
  <c r="K161" i="1"/>
  <c r="L161" i="1"/>
  <c r="M161" i="1"/>
  <c r="F162" i="1"/>
  <c r="L162" i="1" s="1"/>
  <c r="H162" i="1"/>
  <c r="K162" i="1"/>
  <c r="M162" i="1"/>
  <c r="F163" i="1"/>
  <c r="H163" i="1"/>
  <c r="K163" i="1"/>
  <c r="L163" i="1"/>
  <c r="F164" i="1"/>
  <c r="H164" i="1"/>
  <c r="K164" i="1"/>
  <c r="L164" i="1"/>
  <c r="M164" i="1"/>
  <c r="F165" i="1"/>
  <c r="H165" i="1"/>
  <c r="K165" i="1"/>
  <c r="L165" i="1"/>
  <c r="M165" i="1"/>
  <c r="F166" i="1"/>
  <c r="L166" i="1" s="1"/>
  <c r="H166" i="1"/>
  <c r="K166" i="1"/>
  <c r="M166" i="1"/>
  <c r="F167" i="1"/>
  <c r="H167" i="1"/>
  <c r="K167" i="1"/>
  <c r="L167" i="1"/>
  <c r="F168" i="1"/>
  <c r="H168" i="1"/>
  <c r="K168" i="1"/>
  <c r="L168" i="1"/>
  <c r="M168" i="1"/>
  <c r="F169" i="1"/>
  <c r="H169" i="1"/>
  <c r="K169" i="1"/>
  <c r="L169" i="1"/>
  <c r="M169" i="1"/>
  <c r="F170" i="1"/>
  <c r="L170" i="1" s="1"/>
  <c r="H170" i="1"/>
  <c r="K170" i="1"/>
  <c r="M170" i="1"/>
  <c r="F171" i="1"/>
  <c r="H171" i="1"/>
  <c r="K171" i="1"/>
  <c r="L171" i="1"/>
  <c r="F172" i="1"/>
  <c r="H172" i="1"/>
  <c r="K172" i="1"/>
  <c r="L172" i="1"/>
  <c r="M172" i="1"/>
  <c r="F173" i="1"/>
  <c r="H173" i="1"/>
  <c r="K173" i="1"/>
  <c r="L173" i="1"/>
  <c r="M173" i="1"/>
  <c r="F174" i="1"/>
  <c r="L174" i="1" s="1"/>
  <c r="H174" i="1"/>
  <c r="K174" i="1"/>
  <c r="M174" i="1"/>
  <c r="F175" i="1"/>
  <c r="H175" i="1"/>
  <c r="K175" i="1"/>
  <c r="L175" i="1"/>
  <c r="F176" i="1"/>
  <c r="H176" i="1"/>
  <c r="K176" i="1"/>
  <c r="L176" i="1"/>
  <c r="M176" i="1"/>
  <c r="F177" i="1"/>
  <c r="H177" i="1"/>
  <c r="K177" i="1"/>
  <c r="L177" i="1"/>
  <c r="M177" i="1"/>
  <c r="F178" i="1"/>
  <c r="L178" i="1" s="1"/>
  <c r="H178" i="1"/>
  <c r="K178" i="1"/>
  <c r="M178" i="1"/>
  <c r="F179" i="1"/>
  <c r="H179" i="1"/>
  <c r="K179" i="1"/>
  <c r="L179" i="1"/>
  <c r="F180" i="1"/>
  <c r="H180" i="1"/>
  <c r="K180" i="1"/>
  <c r="L180" i="1"/>
  <c r="M180" i="1"/>
  <c r="F181" i="1"/>
  <c r="H181" i="1"/>
  <c r="K181" i="1"/>
  <c r="L181" i="1"/>
  <c r="F182" i="1"/>
  <c r="L182" i="1" s="1"/>
  <c r="H182" i="1"/>
  <c r="K182" i="1"/>
  <c r="M182" i="1"/>
  <c r="F183" i="1"/>
  <c r="K183" i="1" s="1"/>
  <c r="H183" i="1"/>
  <c r="L183" i="1"/>
  <c r="F184" i="1"/>
  <c r="H184" i="1"/>
  <c r="K184" i="1"/>
  <c r="L184" i="1"/>
  <c r="M184" i="1"/>
  <c r="F185" i="1"/>
  <c r="H185" i="1"/>
  <c r="K185" i="1"/>
  <c r="L185" i="1"/>
  <c r="F186" i="1"/>
  <c r="L186" i="1" s="1"/>
  <c r="H186" i="1"/>
  <c r="K186" i="1"/>
  <c r="M186" i="1"/>
  <c r="F187" i="1"/>
  <c r="K187" i="1" s="1"/>
  <c r="H187" i="1"/>
  <c r="L187" i="1"/>
  <c r="F188" i="1"/>
  <c r="H188" i="1"/>
  <c r="K188" i="1"/>
  <c r="L188" i="1"/>
  <c r="M188" i="1"/>
  <c r="F189" i="1"/>
  <c r="H189" i="1"/>
  <c r="K189" i="1"/>
  <c r="L189" i="1"/>
  <c r="F190" i="1"/>
  <c r="L190" i="1" s="1"/>
  <c r="H190" i="1"/>
  <c r="K190" i="1"/>
  <c r="M190" i="1"/>
  <c r="F191" i="1"/>
  <c r="K191" i="1" s="1"/>
  <c r="H191" i="1"/>
  <c r="L191" i="1"/>
  <c r="F192" i="1"/>
  <c r="H192" i="1"/>
  <c r="K192" i="1"/>
  <c r="L192" i="1"/>
  <c r="M192" i="1"/>
  <c r="F193" i="1"/>
  <c r="H193" i="1"/>
  <c r="K193" i="1"/>
  <c r="L193" i="1"/>
  <c r="F194" i="1"/>
  <c r="L194" i="1" s="1"/>
  <c r="H194" i="1"/>
  <c r="K194" i="1"/>
  <c r="M194" i="1"/>
  <c r="F195" i="1"/>
  <c r="K195" i="1" s="1"/>
  <c r="H195" i="1"/>
  <c r="L195" i="1"/>
  <c r="F196" i="1"/>
  <c r="H196" i="1"/>
  <c r="K196" i="1"/>
  <c r="L196" i="1"/>
  <c r="M196" i="1"/>
  <c r="F197" i="1"/>
  <c r="H197" i="1"/>
  <c r="K197" i="1"/>
  <c r="L197" i="1"/>
  <c r="F198" i="1"/>
  <c r="L198" i="1" s="1"/>
  <c r="H198" i="1"/>
  <c r="K198" i="1"/>
  <c r="M198" i="1"/>
  <c r="F199" i="1"/>
  <c r="K199" i="1" s="1"/>
  <c r="H199" i="1"/>
  <c r="L199" i="1"/>
  <c r="F200" i="1"/>
  <c r="H200" i="1"/>
  <c r="K200" i="1"/>
  <c r="L200" i="1"/>
  <c r="M200" i="1"/>
  <c r="F201" i="1"/>
  <c r="H201" i="1"/>
  <c r="K201" i="1"/>
  <c r="L201" i="1"/>
  <c r="F202" i="1"/>
  <c r="L202" i="1" s="1"/>
  <c r="H202" i="1"/>
  <c r="K202" i="1"/>
  <c r="M202" i="1"/>
  <c r="F203" i="1"/>
  <c r="K203" i="1" s="1"/>
  <c r="H203" i="1"/>
  <c r="L203" i="1"/>
  <c r="F204" i="1"/>
  <c r="H204" i="1"/>
  <c r="K204" i="1"/>
  <c r="L204" i="1"/>
  <c r="M204" i="1"/>
  <c r="F205" i="1"/>
  <c r="H205" i="1"/>
  <c r="K205" i="1"/>
  <c r="L205" i="1"/>
  <c r="F206" i="1"/>
  <c r="L206" i="1" s="1"/>
  <c r="H206" i="1"/>
  <c r="K206" i="1"/>
  <c r="M206" i="1"/>
  <c r="F207" i="1"/>
  <c r="K207" i="1" s="1"/>
  <c r="H207" i="1"/>
  <c r="L207" i="1"/>
  <c r="F208" i="1"/>
  <c r="H208" i="1"/>
  <c r="K208" i="1"/>
  <c r="L208" i="1"/>
  <c r="M208" i="1"/>
  <c r="F209" i="1"/>
  <c r="H209" i="1"/>
  <c r="K209" i="1"/>
  <c r="L209" i="1"/>
  <c r="F210" i="1"/>
  <c r="L210" i="1" s="1"/>
  <c r="H210" i="1"/>
  <c r="K210" i="1"/>
  <c r="M210" i="1"/>
  <c r="F211" i="1"/>
  <c r="K211" i="1" s="1"/>
  <c r="H211" i="1"/>
  <c r="L211" i="1"/>
  <c r="F212" i="1"/>
  <c r="H212" i="1"/>
  <c r="K212" i="1"/>
  <c r="L212" i="1"/>
  <c r="M212" i="1"/>
  <c r="F213" i="1"/>
  <c r="H213" i="1"/>
  <c r="K213" i="1"/>
  <c r="L213" i="1"/>
  <c r="F214" i="1"/>
  <c r="L214" i="1" s="1"/>
  <c r="H214" i="1"/>
  <c r="M214" i="1"/>
  <c r="F215" i="1"/>
  <c r="K215" i="1" s="1"/>
  <c r="H215" i="1"/>
  <c r="L215" i="1"/>
  <c r="M215" i="1"/>
  <c r="F216" i="1"/>
  <c r="L216" i="1" s="1"/>
  <c r="H216" i="1"/>
  <c r="M216" i="1"/>
  <c r="F217" i="1"/>
  <c r="H217" i="1"/>
  <c r="K217" i="1"/>
  <c r="L217" i="1"/>
  <c r="F218" i="1"/>
  <c r="L218" i="1" s="1"/>
  <c r="H218" i="1"/>
  <c r="K218" i="1"/>
  <c r="M218" i="1"/>
  <c r="F219" i="1"/>
  <c r="H219" i="1"/>
  <c r="K219" i="1"/>
  <c r="L219" i="1"/>
  <c r="F220" i="1"/>
  <c r="L220" i="1" s="1"/>
  <c r="H220" i="1"/>
  <c r="M220" i="1"/>
  <c r="F221" i="1"/>
  <c r="H221" i="1"/>
  <c r="K221" i="1"/>
  <c r="L221" i="1"/>
  <c r="F222" i="1"/>
  <c r="L222" i="1" s="1"/>
  <c r="H222" i="1"/>
  <c r="K222" i="1"/>
  <c r="M222" i="1"/>
  <c r="F223" i="1"/>
  <c r="H223" i="1"/>
  <c r="K223" i="1"/>
  <c r="L223" i="1"/>
  <c r="F224" i="1"/>
  <c r="L224" i="1" s="1"/>
  <c r="H224" i="1"/>
  <c r="M224" i="1"/>
  <c r="F225" i="1"/>
  <c r="H225" i="1"/>
  <c r="K225" i="1"/>
  <c r="L225" i="1"/>
  <c r="F226" i="1"/>
  <c r="L226" i="1" s="1"/>
  <c r="H226" i="1"/>
  <c r="K226" i="1"/>
  <c r="M226" i="1"/>
  <c r="F227" i="1"/>
  <c r="H227" i="1"/>
  <c r="K227" i="1"/>
  <c r="L227" i="1"/>
  <c r="F228" i="1"/>
  <c r="L228" i="1" s="1"/>
  <c r="H228" i="1"/>
  <c r="M228" i="1"/>
  <c r="F229" i="1"/>
  <c r="H229" i="1"/>
  <c r="K229" i="1"/>
  <c r="L229" i="1"/>
  <c r="F230" i="1"/>
  <c r="L230" i="1" s="1"/>
  <c r="H230" i="1"/>
  <c r="K230" i="1"/>
  <c r="M230" i="1"/>
  <c r="F231" i="1"/>
  <c r="H231" i="1"/>
  <c r="K231" i="1"/>
  <c r="L231" i="1"/>
  <c r="F232" i="1"/>
  <c r="L232" i="1" s="1"/>
  <c r="H232" i="1"/>
  <c r="M232" i="1"/>
  <c r="F233" i="1"/>
  <c r="H233" i="1"/>
  <c r="K233" i="1"/>
  <c r="L233" i="1"/>
  <c r="F234" i="1"/>
  <c r="L234" i="1" s="1"/>
  <c r="H234" i="1"/>
  <c r="K234" i="1"/>
  <c r="M234" i="1"/>
  <c r="F235" i="1"/>
  <c r="H235" i="1"/>
  <c r="K235" i="1"/>
  <c r="L235" i="1"/>
  <c r="F236" i="1"/>
  <c r="L236" i="1" s="1"/>
  <c r="H236" i="1"/>
  <c r="K236" i="1"/>
  <c r="M236" i="1"/>
  <c r="F237" i="1"/>
  <c r="H237" i="1"/>
  <c r="K237" i="1"/>
  <c r="L237" i="1"/>
  <c r="F238" i="1"/>
  <c r="L238" i="1" s="1"/>
  <c r="H238" i="1"/>
  <c r="K238" i="1"/>
  <c r="M238" i="1"/>
  <c r="F239" i="1"/>
  <c r="H239" i="1"/>
  <c r="K239" i="1"/>
  <c r="L239" i="1"/>
  <c r="F240" i="1"/>
  <c r="L240" i="1" s="1"/>
  <c r="H240" i="1"/>
  <c r="M240" i="1"/>
  <c r="F241" i="1"/>
  <c r="H241" i="1"/>
  <c r="K241" i="1"/>
  <c r="L241" i="1"/>
  <c r="F242" i="1"/>
  <c r="L242" i="1" s="1"/>
  <c r="H242" i="1"/>
  <c r="K242" i="1"/>
  <c r="M242" i="1"/>
  <c r="F243" i="1"/>
  <c r="H243" i="1"/>
  <c r="K243" i="1"/>
  <c r="L243" i="1"/>
  <c r="F244" i="1"/>
  <c r="L244" i="1" s="1"/>
  <c r="H244" i="1"/>
  <c r="M244" i="1"/>
  <c r="F245" i="1"/>
  <c r="H245" i="1"/>
  <c r="K245" i="1"/>
  <c r="L245" i="1"/>
  <c r="F246" i="1"/>
  <c r="L246" i="1" s="1"/>
  <c r="H246" i="1"/>
  <c r="K246" i="1"/>
  <c r="M246" i="1"/>
  <c r="F247" i="1"/>
  <c r="H247" i="1"/>
  <c r="K247" i="1"/>
  <c r="L247" i="1"/>
  <c r="F248" i="1"/>
  <c r="L248" i="1" s="1"/>
  <c r="H248" i="1"/>
  <c r="M248" i="1"/>
  <c r="F249" i="1"/>
  <c r="H249" i="1"/>
  <c r="K249" i="1"/>
  <c r="L249" i="1"/>
  <c r="F250" i="1"/>
  <c r="L250" i="1" s="1"/>
  <c r="H250" i="1"/>
  <c r="K250" i="1"/>
  <c r="M250" i="1"/>
  <c r="F251" i="1"/>
  <c r="H251" i="1"/>
  <c r="K251" i="1"/>
  <c r="L251" i="1"/>
  <c r="F252" i="1"/>
  <c r="L252" i="1" s="1"/>
  <c r="H252" i="1"/>
  <c r="M252" i="1"/>
  <c r="F253" i="1"/>
  <c r="H253" i="1"/>
  <c r="K253" i="1"/>
  <c r="L253" i="1"/>
  <c r="F254" i="1"/>
  <c r="L254" i="1" s="1"/>
  <c r="H254" i="1"/>
  <c r="K254" i="1"/>
  <c r="M254" i="1"/>
  <c r="F255" i="1"/>
  <c r="H255" i="1"/>
  <c r="K255" i="1"/>
  <c r="L255" i="1"/>
  <c r="F256" i="1"/>
  <c r="L256" i="1" s="1"/>
  <c r="H256" i="1"/>
  <c r="M256" i="1"/>
  <c r="F257" i="1"/>
  <c r="H257" i="1"/>
  <c r="K257" i="1"/>
  <c r="L257" i="1"/>
  <c r="F258" i="1"/>
  <c r="L258" i="1" s="1"/>
  <c r="H258" i="1"/>
  <c r="K258" i="1"/>
  <c r="M258" i="1"/>
  <c r="F259" i="1"/>
  <c r="H259" i="1"/>
  <c r="K259" i="1"/>
  <c r="L259" i="1"/>
  <c r="F260" i="1"/>
  <c r="L260" i="1" s="1"/>
  <c r="H260" i="1"/>
  <c r="M260" i="1"/>
  <c r="F261" i="1"/>
  <c r="H261" i="1"/>
  <c r="K261" i="1"/>
  <c r="L261" i="1"/>
  <c r="F262" i="1"/>
  <c r="L262" i="1" s="1"/>
  <c r="H262" i="1"/>
  <c r="K262" i="1"/>
  <c r="M262" i="1"/>
  <c r="F263" i="1"/>
  <c r="H263" i="1"/>
  <c r="K263" i="1"/>
  <c r="L263" i="1"/>
  <c r="F264" i="1"/>
  <c r="L264" i="1" s="1"/>
  <c r="H264" i="1"/>
  <c r="M264" i="1"/>
  <c r="F265" i="1"/>
  <c r="H265" i="1"/>
  <c r="K265" i="1"/>
  <c r="L265" i="1"/>
  <c r="F266" i="1"/>
  <c r="L266" i="1" s="1"/>
  <c r="H266" i="1"/>
  <c r="K266" i="1"/>
  <c r="M266" i="1"/>
  <c r="F267" i="1"/>
  <c r="H267" i="1"/>
  <c r="K267" i="1"/>
  <c r="L267" i="1"/>
  <c r="F268" i="1"/>
  <c r="L268" i="1" s="1"/>
  <c r="H268" i="1"/>
  <c r="K268" i="1"/>
  <c r="M268" i="1"/>
  <c r="F269" i="1"/>
  <c r="H269" i="1"/>
  <c r="K269" i="1"/>
  <c r="L269" i="1"/>
  <c r="F270" i="1"/>
  <c r="L270" i="1" s="1"/>
  <c r="H270" i="1"/>
  <c r="K270" i="1"/>
  <c r="M270" i="1"/>
  <c r="F271" i="1"/>
  <c r="H271" i="1"/>
  <c r="K271" i="1"/>
  <c r="L271" i="1"/>
  <c r="F272" i="1"/>
  <c r="L272" i="1" s="1"/>
  <c r="H272" i="1"/>
  <c r="M272" i="1"/>
  <c r="F273" i="1"/>
  <c r="H273" i="1"/>
  <c r="K273" i="1"/>
  <c r="L273" i="1"/>
  <c r="F274" i="1"/>
  <c r="L274" i="1" s="1"/>
  <c r="H274" i="1"/>
  <c r="K274" i="1"/>
  <c r="M274" i="1"/>
  <c r="F275" i="1"/>
  <c r="H275" i="1"/>
  <c r="K275" i="1"/>
  <c r="L275" i="1"/>
  <c r="F276" i="1"/>
  <c r="L276" i="1" s="1"/>
  <c r="H276" i="1"/>
  <c r="M276" i="1"/>
  <c r="F277" i="1"/>
  <c r="H277" i="1"/>
  <c r="K277" i="1"/>
  <c r="L277" i="1"/>
  <c r="F278" i="1"/>
  <c r="L278" i="1" s="1"/>
  <c r="H278" i="1"/>
  <c r="K278" i="1"/>
  <c r="M278" i="1"/>
  <c r="F279" i="1"/>
  <c r="H279" i="1"/>
  <c r="K279" i="1"/>
  <c r="L279" i="1"/>
  <c r="F280" i="1"/>
  <c r="L280" i="1" s="1"/>
  <c r="H280" i="1"/>
  <c r="K280" i="1"/>
  <c r="M280" i="1"/>
  <c r="F281" i="1"/>
  <c r="H281" i="1"/>
  <c r="K281" i="1"/>
  <c r="L281" i="1"/>
  <c r="F282" i="1"/>
  <c r="L282" i="1" s="1"/>
  <c r="H282" i="1"/>
  <c r="K282" i="1"/>
  <c r="M282" i="1"/>
  <c r="F283" i="1"/>
  <c r="H283" i="1"/>
  <c r="K283" i="1"/>
  <c r="L283" i="1"/>
  <c r="F284" i="1"/>
  <c r="L284" i="1" s="1"/>
  <c r="H284" i="1"/>
  <c r="M284" i="1"/>
  <c r="F285" i="1"/>
  <c r="H285" i="1"/>
  <c r="K285" i="1"/>
  <c r="L285" i="1"/>
  <c r="F286" i="1"/>
  <c r="L286" i="1" s="1"/>
  <c r="H286" i="1"/>
  <c r="K286" i="1"/>
  <c r="M286" i="1"/>
  <c r="F287" i="1"/>
  <c r="H287" i="1"/>
  <c r="K287" i="1"/>
  <c r="L287" i="1"/>
  <c r="F288" i="1"/>
  <c r="L288" i="1" s="1"/>
  <c r="H288" i="1"/>
  <c r="M288" i="1"/>
  <c r="F289" i="1"/>
  <c r="H289" i="1"/>
  <c r="K289" i="1"/>
  <c r="L289" i="1"/>
  <c r="F290" i="1"/>
  <c r="L290" i="1" s="1"/>
  <c r="H290" i="1"/>
  <c r="K290" i="1"/>
  <c r="M290" i="1"/>
  <c r="F291" i="1"/>
  <c r="H291" i="1"/>
  <c r="K291" i="1"/>
  <c r="L291" i="1"/>
  <c r="F292" i="1"/>
  <c r="L292" i="1" s="1"/>
  <c r="H292" i="1"/>
  <c r="M292" i="1"/>
  <c r="F293" i="1"/>
  <c r="H293" i="1"/>
  <c r="K293" i="1"/>
  <c r="L293" i="1"/>
  <c r="F294" i="1"/>
  <c r="L294" i="1" s="1"/>
  <c r="H294" i="1"/>
  <c r="K294" i="1"/>
  <c r="M294" i="1"/>
  <c r="F295" i="1"/>
  <c r="H295" i="1"/>
  <c r="K295" i="1"/>
  <c r="L295" i="1"/>
  <c r="F296" i="1"/>
  <c r="L296" i="1" s="1"/>
  <c r="H296" i="1"/>
  <c r="M296" i="1"/>
  <c r="F297" i="1"/>
  <c r="H297" i="1"/>
  <c r="K297" i="1"/>
  <c r="L297" i="1"/>
  <c r="F298" i="1"/>
  <c r="L298" i="1" s="1"/>
  <c r="H298" i="1"/>
  <c r="K298" i="1"/>
  <c r="M298" i="1"/>
  <c r="F299" i="1"/>
  <c r="H299" i="1"/>
  <c r="K299" i="1"/>
  <c r="L299" i="1"/>
  <c r="F300" i="1"/>
  <c r="L300" i="1" s="1"/>
  <c r="H300" i="1"/>
  <c r="M300" i="1"/>
  <c r="F301" i="1"/>
  <c r="H301" i="1"/>
  <c r="K301" i="1"/>
  <c r="L301" i="1"/>
  <c r="F302" i="1"/>
  <c r="L302" i="1" s="1"/>
  <c r="H302" i="1"/>
  <c r="K302" i="1"/>
  <c r="M302" i="1"/>
  <c r="F303" i="1"/>
  <c r="H303" i="1"/>
  <c r="K303" i="1"/>
  <c r="L303" i="1"/>
  <c r="F304" i="1"/>
  <c r="L304" i="1" s="1"/>
  <c r="H304" i="1"/>
  <c r="M304" i="1"/>
  <c r="F305" i="1"/>
  <c r="H305" i="1"/>
  <c r="K305" i="1"/>
  <c r="L305" i="1"/>
  <c r="F306" i="1"/>
  <c r="L306" i="1" s="1"/>
  <c r="H306" i="1"/>
  <c r="K306" i="1"/>
  <c r="M306" i="1"/>
  <c r="F307" i="1"/>
  <c r="H307" i="1"/>
  <c r="K307" i="1"/>
  <c r="L307" i="1"/>
  <c r="F308" i="1"/>
  <c r="L308" i="1" s="1"/>
  <c r="H308" i="1"/>
  <c r="M308" i="1"/>
  <c r="F309" i="1"/>
  <c r="H309" i="1"/>
  <c r="K309" i="1"/>
  <c r="L309" i="1"/>
  <c r="F310" i="1"/>
  <c r="L310" i="1" s="1"/>
  <c r="H310" i="1"/>
  <c r="K310" i="1"/>
  <c r="M310" i="1"/>
  <c r="F311" i="1"/>
  <c r="H311" i="1"/>
  <c r="K311" i="1"/>
  <c r="L311" i="1"/>
  <c r="F312" i="1"/>
  <c r="L312" i="1" s="1"/>
  <c r="H312" i="1"/>
  <c r="M312" i="1"/>
  <c r="F313" i="1"/>
  <c r="H313" i="1"/>
  <c r="K313" i="1"/>
  <c r="L313" i="1"/>
  <c r="F314" i="1"/>
  <c r="L314" i="1" s="1"/>
  <c r="H314" i="1"/>
  <c r="K314" i="1"/>
  <c r="M314" i="1"/>
  <c r="F315" i="1"/>
  <c r="H315" i="1"/>
  <c r="K315" i="1"/>
  <c r="L315" i="1"/>
  <c r="F316" i="1"/>
  <c r="L316" i="1" s="1"/>
  <c r="H316" i="1"/>
  <c r="M316" i="1"/>
  <c r="F317" i="1"/>
  <c r="H317" i="1"/>
  <c r="K317" i="1"/>
  <c r="L317" i="1"/>
  <c r="F318" i="1"/>
  <c r="L318" i="1" s="1"/>
  <c r="H318" i="1"/>
  <c r="K318" i="1"/>
  <c r="M318" i="1"/>
  <c r="F319" i="1"/>
  <c r="H319" i="1"/>
  <c r="K319" i="1"/>
  <c r="L319" i="1"/>
  <c r="F320" i="1"/>
  <c r="L320" i="1" s="1"/>
  <c r="H320" i="1"/>
  <c r="M320" i="1"/>
  <c r="F321" i="1"/>
  <c r="H321" i="1"/>
  <c r="K321" i="1"/>
  <c r="L321" i="1"/>
  <c r="F322" i="1"/>
  <c r="L322" i="1" s="1"/>
  <c r="H322" i="1"/>
  <c r="K322" i="1"/>
  <c r="M322" i="1"/>
  <c r="F323" i="1"/>
  <c r="H323" i="1"/>
  <c r="K323" i="1"/>
  <c r="L323" i="1"/>
  <c r="F324" i="1"/>
  <c r="L324" i="1" s="1"/>
  <c r="H324" i="1"/>
  <c r="M324" i="1"/>
  <c r="F325" i="1"/>
  <c r="H325" i="1"/>
  <c r="K325" i="1"/>
  <c r="L325" i="1"/>
  <c r="F326" i="1"/>
  <c r="L326" i="1" s="1"/>
  <c r="H326" i="1"/>
  <c r="K326" i="1"/>
  <c r="M326" i="1"/>
  <c r="F327" i="1"/>
  <c r="H327" i="1"/>
  <c r="K327" i="1"/>
  <c r="L327" i="1"/>
  <c r="F328" i="1"/>
  <c r="L328" i="1" s="1"/>
  <c r="H328" i="1"/>
  <c r="M328" i="1"/>
  <c r="F329" i="1"/>
  <c r="H329" i="1"/>
  <c r="K329" i="1"/>
  <c r="L329" i="1"/>
  <c r="F330" i="1"/>
  <c r="L330" i="1" s="1"/>
  <c r="H330" i="1"/>
  <c r="K330" i="1"/>
  <c r="M330" i="1"/>
  <c r="F331" i="1"/>
  <c r="H331" i="1"/>
  <c r="K331" i="1"/>
  <c r="L331" i="1"/>
  <c r="F332" i="1"/>
  <c r="L332" i="1" s="1"/>
  <c r="H332" i="1"/>
  <c r="K332" i="1"/>
  <c r="M332" i="1"/>
  <c r="F333" i="1"/>
  <c r="H333" i="1"/>
  <c r="K333" i="1"/>
  <c r="L333" i="1"/>
  <c r="F334" i="1"/>
  <c r="L334" i="1" s="1"/>
  <c r="H334" i="1"/>
  <c r="K334" i="1"/>
  <c r="M334" i="1"/>
  <c r="F335" i="1"/>
  <c r="H335" i="1"/>
  <c r="K335" i="1"/>
  <c r="L335" i="1"/>
  <c r="F336" i="1"/>
  <c r="L336" i="1" s="1"/>
  <c r="H336" i="1"/>
  <c r="M336" i="1"/>
  <c r="F337" i="1"/>
  <c r="H337" i="1"/>
  <c r="K337" i="1"/>
  <c r="L337" i="1"/>
  <c r="F338" i="1"/>
  <c r="L338" i="1" s="1"/>
  <c r="H338" i="1"/>
  <c r="K338" i="1"/>
  <c r="M338" i="1"/>
  <c r="F339" i="1"/>
  <c r="H339" i="1"/>
  <c r="K339" i="1"/>
  <c r="L339" i="1"/>
  <c r="F340" i="1"/>
  <c r="L340" i="1" s="1"/>
  <c r="H340" i="1"/>
  <c r="M340" i="1"/>
  <c r="F341" i="1"/>
  <c r="H341" i="1"/>
  <c r="K341" i="1"/>
  <c r="L341" i="1"/>
  <c r="F342" i="1"/>
  <c r="K342" i="1" s="1"/>
  <c r="H342" i="1"/>
  <c r="M342" i="1"/>
  <c r="F343" i="1"/>
  <c r="H343" i="1"/>
  <c r="K343" i="1"/>
  <c r="L343" i="1"/>
  <c r="F344" i="1"/>
  <c r="L344" i="1" s="1"/>
  <c r="H344" i="1"/>
  <c r="M344" i="1"/>
  <c r="F345" i="1"/>
  <c r="H345" i="1"/>
  <c r="K345" i="1"/>
  <c r="L345" i="1"/>
  <c r="F346" i="1"/>
  <c r="K346" i="1" s="1"/>
  <c r="H346" i="1"/>
  <c r="M346" i="1"/>
  <c r="F347" i="1"/>
  <c r="H347" i="1"/>
  <c r="K347" i="1"/>
  <c r="L347" i="1"/>
  <c r="F348" i="1"/>
  <c r="L348" i="1" s="1"/>
  <c r="H348" i="1"/>
  <c r="M348" i="1"/>
  <c r="F349" i="1"/>
  <c r="H349" i="1"/>
  <c r="K349" i="1"/>
  <c r="L349" i="1"/>
  <c r="F350" i="1"/>
  <c r="K350" i="1" s="1"/>
  <c r="H350" i="1"/>
  <c r="M350" i="1"/>
  <c r="F351" i="1"/>
  <c r="H351" i="1"/>
  <c r="K351" i="1"/>
  <c r="L351" i="1"/>
  <c r="F352" i="1"/>
  <c r="L352" i="1" s="1"/>
  <c r="H352" i="1"/>
  <c r="K352" i="1"/>
  <c r="M352" i="1"/>
  <c r="F353" i="1"/>
  <c r="H353" i="1"/>
  <c r="K353" i="1"/>
  <c r="L353" i="1"/>
  <c r="F354" i="1"/>
  <c r="K354" i="1" s="1"/>
  <c r="H354" i="1"/>
  <c r="M354" i="1"/>
  <c r="F355" i="1"/>
  <c r="H355" i="1"/>
  <c r="K355" i="1"/>
  <c r="L355" i="1"/>
  <c r="F356" i="1"/>
  <c r="L356" i="1" s="1"/>
  <c r="H356" i="1"/>
  <c r="K356" i="1"/>
  <c r="M356" i="1"/>
  <c r="F17" i="6"/>
  <c r="H17" i="6"/>
  <c r="K17" i="6"/>
  <c r="L17" i="6"/>
  <c r="F18" i="6"/>
  <c r="L18" i="6" s="1"/>
  <c r="H18" i="6"/>
  <c r="M18" i="6"/>
  <c r="F19" i="6"/>
  <c r="H19" i="6"/>
  <c r="K19" i="6"/>
  <c r="L19" i="6"/>
  <c r="F20" i="6"/>
  <c r="L20" i="6" s="1"/>
  <c r="H20" i="6"/>
  <c r="K20" i="6"/>
  <c r="M20" i="6"/>
  <c r="F21" i="6"/>
  <c r="H21" i="6"/>
  <c r="K21" i="6"/>
  <c r="L21" i="6"/>
  <c r="F22" i="6"/>
  <c r="L22" i="6" s="1"/>
  <c r="H22" i="6"/>
  <c r="K22" i="6"/>
  <c r="M22" i="6"/>
  <c r="F23" i="6"/>
  <c r="H23" i="6"/>
  <c r="K23" i="6"/>
  <c r="L23" i="6"/>
  <c r="F24" i="6"/>
  <c r="L24" i="6" s="1"/>
  <c r="H24" i="6"/>
  <c r="K24" i="6"/>
  <c r="M24" i="6"/>
  <c r="F25" i="6"/>
  <c r="H25" i="6"/>
  <c r="K25" i="6"/>
  <c r="L25" i="6"/>
  <c r="F26" i="6"/>
  <c r="L26" i="6" s="1"/>
  <c r="H26" i="6"/>
  <c r="K26" i="6"/>
  <c r="M26" i="6"/>
  <c r="F27" i="6"/>
  <c r="H27" i="6"/>
  <c r="K27" i="6"/>
  <c r="L27" i="6"/>
  <c r="F28" i="6"/>
  <c r="L28" i="6" s="1"/>
  <c r="H28" i="6"/>
  <c r="K28" i="6"/>
  <c r="M28" i="6"/>
  <c r="F29" i="6"/>
  <c r="H29" i="6"/>
  <c r="K29" i="6"/>
  <c r="L29" i="6"/>
  <c r="F30" i="6"/>
  <c r="L30" i="6" s="1"/>
  <c r="H30" i="6"/>
  <c r="K30" i="6"/>
  <c r="M30" i="6"/>
  <c r="F31" i="6"/>
  <c r="H31" i="6"/>
  <c r="K31" i="6"/>
  <c r="L31" i="6"/>
  <c r="F32" i="6"/>
  <c r="L32" i="6" s="1"/>
  <c r="H32" i="6"/>
  <c r="K32" i="6"/>
  <c r="M32" i="6"/>
  <c r="F33" i="6"/>
  <c r="H33" i="6"/>
  <c r="K33" i="6"/>
  <c r="L33" i="6"/>
  <c r="F34" i="6"/>
  <c r="L34" i="6" s="1"/>
  <c r="H34" i="6"/>
  <c r="K34" i="6"/>
  <c r="M34" i="6"/>
  <c r="F35" i="6"/>
  <c r="H35" i="6"/>
  <c r="K35" i="6"/>
  <c r="L35" i="6"/>
  <c r="F36" i="6"/>
  <c r="L36" i="6" s="1"/>
  <c r="H36" i="6"/>
  <c r="K36" i="6"/>
  <c r="M36" i="6"/>
  <c r="F37" i="6"/>
  <c r="H37" i="6"/>
  <c r="K37" i="6"/>
  <c r="L37" i="6"/>
  <c r="F38" i="6"/>
  <c r="L38" i="6" s="1"/>
  <c r="H38" i="6"/>
  <c r="K38" i="6"/>
  <c r="M38" i="6"/>
  <c r="F39" i="6"/>
  <c r="H39" i="6"/>
  <c r="K39" i="6"/>
  <c r="L39" i="6"/>
  <c r="F40" i="6"/>
  <c r="L40" i="6" s="1"/>
  <c r="H40" i="6"/>
  <c r="K40" i="6"/>
  <c r="M40" i="6"/>
  <c r="F41" i="6"/>
  <c r="H41" i="6"/>
  <c r="K41" i="6"/>
  <c r="L41" i="6"/>
  <c r="F42" i="6"/>
  <c r="L42" i="6" s="1"/>
  <c r="H42" i="6"/>
  <c r="K42" i="6"/>
  <c r="M42" i="6"/>
  <c r="F43" i="6"/>
  <c r="H43" i="6"/>
  <c r="K43" i="6"/>
  <c r="L43" i="6"/>
  <c r="F44" i="6"/>
  <c r="L44" i="6" s="1"/>
  <c r="H44" i="6"/>
  <c r="K44" i="6"/>
  <c r="M44" i="6"/>
  <c r="F45" i="6"/>
  <c r="H45" i="6"/>
  <c r="K45" i="6"/>
  <c r="L45" i="6"/>
  <c r="F46" i="6"/>
  <c r="L46" i="6" s="1"/>
  <c r="H46" i="6"/>
  <c r="K46" i="6"/>
  <c r="M46" i="6"/>
  <c r="F47" i="6"/>
  <c r="H47" i="6"/>
  <c r="K47" i="6"/>
  <c r="L47" i="6"/>
  <c r="F48" i="6"/>
  <c r="L48" i="6" s="1"/>
  <c r="H48" i="6"/>
  <c r="K48" i="6"/>
  <c r="M48" i="6"/>
  <c r="F49" i="6"/>
  <c r="H49" i="6"/>
  <c r="K49" i="6"/>
  <c r="L49" i="6"/>
  <c r="F50" i="6"/>
  <c r="L50" i="6" s="1"/>
  <c r="H50" i="6"/>
  <c r="K50" i="6"/>
  <c r="M50" i="6"/>
  <c r="F51" i="6"/>
  <c r="H51" i="6"/>
  <c r="K51" i="6"/>
  <c r="L51" i="6"/>
  <c r="F52" i="6"/>
  <c r="L52" i="6" s="1"/>
  <c r="H52" i="6"/>
  <c r="K52" i="6"/>
  <c r="M52" i="6"/>
  <c r="F53" i="6"/>
  <c r="H53" i="6"/>
  <c r="K53" i="6"/>
  <c r="L53" i="6"/>
  <c r="F54" i="6"/>
  <c r="L54" i="6" s="1"/>
  <c r="H54" i="6"/>
  <c r="K54" i="6"/>
  <c r="M54" i="6"/>
  <c r="F55" i="6"/>
  <c r="H55" i="6"/>
  <c r="K55" i="6"/>
  <c r="L55" i="6"/>
  <c r="F56" i="6"/>
  <c r="L56" i="6" s="1"/>
  <c r="H56" i="6"/>
  <c r="K56" i="6"/>
  <c r="M56" i="6"/>
  <c r="F57" i="6"/>
  <c r="H57" i="6"/>
  <c r="K57" i="6"/>
  <c r="L57" i="6"/>
  <c r="F58" i="6"/>
  <c r="L58" i="6" s="1"/>
  <c r="H58" i="6"/>
  <c r="K58" i="6"/>
  <c r="M58" i="6"/>
  <c r="F59" i="6"/>
  <c r="H59" i="6"/>
  <c r="K59" i="6"/>
  <c r="L59" i="6"/>
  <c r="F60" i="6"/>
  <c r="L60" i="6" s="1"/>
  <c r="H60" i="6"/>
  <c r="K60" i="6"/>
  <c r="M60" i="6"/>
  <c r="F61" i="6"/>
  <c r="H61" i="6"/>
  <c r="K61" i="6"/>
  <c r="L61" i="6"/>
  <c r="F62" i="6"/>
  <c r="L62" i="6" s="1"/>
  <c r="H62" i="6"/>
  <c r="K62" i="6"/>
  <c r="M62" i="6"/>
  <c r="F63" i="6"/>
  <c r="H63" i="6"/>
  <c r="K63" i="6"/>
  <c r="L63" i="6"/>
  <c r="F64" i="6"/>
  <c r="L64" i="6" s="1"/>
  <c r="H64" i="6"/>
  <c r="K64" i="6"/>
  <c r="M64" i="6"/>
  <c r="F65" i="6"/>
  <c r="H65" i="6"/>
  <c r="K65" i="6"/>
  <c r="L65" i="6"/>
  <c r="F66" i="6"/>
  <c r="L66" i="6" s="1"/>
  <c r="H66" i="6"/>
  <c r="K66" i="6"/>
  <c r="M66" i="6"/>
  <c r="F67" i="6"/>
  <c r="H67" i="6"/>
  <c r="K67" i="6"/>
  <c r="L67" i="6"/>
  <c r="F68" i="6"/>
  <c r="L68" i="6" s="1"/>
  <c r="H68" i="6"/>
  <c r="K68" i="6"/>
  <c r="M68" i="6"/>
  <c r="F69" i="6"/>
  <c r="H69" i="6"/>
  <c r="K69" i="6"/>
  <c r="L69" i="6"/>
  <c r="F70" i="6"/>
  <c r="L70" i="6" s="1"/>
  <c r="H70" i="6"/>
  <c r="K70" i="6"/>
  <c r="M70" i="6"/>
  <c r="F71" i="6"/>
  <c r="H71" i="6"/>
  <c r="K71" i="6"/>
  <c r="L71" i="6"/>
  <c r="F72" i="6"/>
  <c r="L72" i="6" s="1"/>
  <c r="H72" i="6"/>
  <c r="K72" i="6"/>
  <c r="M72" i="6"/>
  <c r="F73" i="6"/>
  <c r="H73" i="6"/>
  <c r="K73" i="6"/>
  <c r="L73" i="6"/>
  <c r="F74" i="6"/>
  <c r="H74" i="6"/>
  <c r="M74" i="6"/>
  <c r="F75" i="6"/>
  <c r="H75" i="6"/>
  <c r="K75" i="6"/>
  <c r="L75" i="6"/>
  <c r="F76" i="6"/>
  <c r="L76" i="6" s="1"/>
  <c r="H76" i="6"/>
  <c r="K76" i="6"/>
  <c r="M76" i="6"/>
  <c r="F77" i="6"/>
  <c r="H77" i="6"/>
  <c r="K77" i="6"/>
  <c r="L77" i="6"/>
  <c r="F78" i="6"/>
  <c r="L78" i="6" s="1"/>
  <c r="H78" i="6"/>
  <c r="K78" i="6"/>
  <c r="M78" i="6"/>
  <c r="F79" i="6"/>
  <c r="H79" i="6"/>
  <c r="K79" i="6"/>
  <c r="L79" i="6"/>
  <c r="F80" i="6"/>
  <c r="L80" i="6" s="1"/>
  <c r="H80" i="6"/>
  <c r="K80" i="6"/>
  <c r="M80" i="6"/>
  <c r="F81" i="6"/>
  <c r="H81" i="6"/>
  <c r="K81" i="6"/>
  <c r="L81" i="6"/>
  <c r="F82" i="6"/>
  <c r="L82" i="6" s="1"/>
  <c r="H82" i="6"/>
  <c r="K82" i="6"/>
  <c r="M82" i="6"/>
  <c r="F83" i="6"/>
  <c r="H83" i="6"/>
  <c r="K83" i="6"/>
  <c r="L83" i="6"/>
  <c r="F84" i="6"/>
  <c r="L84" i="6" s="1"/>
  <c r="H84" i="6"/>
  <c r="K84" i="6"/>
  <c r="M84" i="6"/>
  <c r="F85" i="6"/>
  <c r="H85" i="6"/>
  <c r="K85" i="6"/>
  <c r="L85" i="6"/>
  <c r="F86" i="6"/>
  <c r="H86" i="6"/>
  <c r="K86" i="6"/>
  <c r="L86" i="6"/>
  <c r="F87" i="6"/>
  <c r="H87" i="6"/>
  <c r="K87" i="6"/>
  <c r="L87" i="6"/>
  <c r="F88" i="6"/>
  <c r="L88" i="6" s="1"/>
  <c r="H88" i="6"/>
  <c r="K88" i="6"/>
  <c r="M88" i="6"/>
  <c r="F89" i="6"/>
  <c r="H89" i="6"/>
  <c r="K89" i="6"/>
  <c r="L89" i="6"/>
  <c r="F90" i="6"/>
  <c r="H90" i="6"/>
  <c r="K90" i="6"/>
  <c r="L90" i="6"/>
  <c r="F91" i="6"/>
  <c r="H91" i="6"/>
  <c r="K91" i="6"/>
  <c r="L91" i="6"/>
  <c r="F92" i="6"/>
  <c r="L92" i="6" s="1"/>
  <c r="H92" i="6"/>
  <c r="K92" i="6"/>
  <c r="M92" i="6"/>
  <c r="F93" i="6"/>
  <c r="H93" i="6"/>
  <c r="K93" i="6"/>
  <c r="L93" i="6"/>
  <c r="F94" i="6"/>
  <c r="H94" i="6"/>
  <c r="K94" i="6"/>
  <c r="L94" i="6"/>
  <c r="F95" i="6"/>
  <c r="H95" i="6"/>
  <c r="K95" i="6"/>
  <c r="L95" i="6"/>
  <c r="F96" i="6"/>
  <c r="L96" i="6" s="1"/>
  <c r="H96" i="6"/>
  <c r="K96" i="6"/>
  <c r="M96" i="6"/>
  <c r="F97" i="6"/>
  <c r="H97" i="6"/>
  <c r="K97" i="6"/>
  <c r="L97" i="6"/>
  <c r="F98" i="6"/>
  <c r="H98" i="6"/>
  <c r="K98" i="6"/>
  <c r="L98" i="6"/>
  <c r="M98" i="6"/>
  <c r="F99" i="6"/>
  <c r="H99" i="6"/>
  <c r="K99" i="6"/>
  <c r="L99" i="6"/>
  <c r="F100" i="6"/>
  <c r="L100" i="6" s="1"/>
  <c r="H100" i="6"/>
  <c r="K100" i="6"/>
  <c r="M100" i="6"/>
  <c r="F101" i="6"/>
  <c r="H101" i="6"/>
  <c r="K101" i="6"/>
  <c r="L101" i="6"/>
  <c r="M101" i="6"/>
  <c r="F102" i="6"/>
  <c r="L102" i="6" s="1"/>
  <c r="H102" i="6"/>
  <c r="K102" i="6"/>
  <c r="F103" i="6"/>
  <c r="H103" i="6"/>
  <c r="K103" i="6"/>
  <c r="L103" i="6"/>
  <c r="F104" i="6"/>
  <c r="L104" i="6" s="1"/>
  <c r="H104" i="6"/>
  <c r="K104" i="6"/>
  <c r="M104" i="6"/>
  <c r="F105" i="6"/>
  <c r="L105" i="6" s="1"/>
  <c r="H105" i="6"/>
  <c r="K105" i="6"/>
  <c r="F106" i="6"/>
  <c r="L106" i="6" s="1"/>
  <c r="H106" i="6"/>
  <c r="F107" i="6"/>
  <c r="H107" i="6"/>
  <c r="K107" i="6"/>
  <c r="L107" i="6"/>
  <c r="F108" i="6"/>
  <c r="L108" i="6" s="1"/>
  <c r="H108" i="6"/>
  <c r="K108" i="6"/>
  <c r="M108" i="6"/>
  <c r="F109" i="6"/>
  <c r="L109" i="6" s="1"/>
  <c r="H109" i="6"/>
  <c r="K109" i="6"/>
  <c r="F110" i="6"/>
  <c r="H110" i="6"/>
  <c r="F111" i="6"/>
  <c r="H111" i="6"/>
  <c r="K111" i="6"/>
  <c r="L111" i="6"/>
  <c r="F112" i="6"/>
  <c r="L112" i="6" s="1"/>
  <c r="H112" i="6"/>
  <c r="K112" i="6"/>
  <c r="M112" i="6"/>
  <c r="F113" i="6"/>
  <c r="L113" i="6" s="1"/>
  <c r="H113" i="6"/>
  <c r="K113" i="6"/>
  <c r="F114" i="6"/>
  <c r="L114" i="6" s="1"/>
  <c r="H114" i="6"/>
  <c r="K114" i="6"/>
  <c r="F115" i="6"/>
  <c r="H115" i="6"/>
  <c r="K115" i="6"/>
  <c r="L115" i="6"/>
  <c r="F116" i="6"/>
  <c r="L116" i="6" s="1"/>
  <c r="H116" i="6"/>
  <c r="K116" i="6"/>
  <c r="M116" i="6"/>
  <c r="F117" i="6"/>
  <c r="L117" i="6" s="1"/>
  <c r="H117" i="6"/>
  <c r="K117" i="6"/>
  <c r="F118" i="6"/>
  <c r="L118" i="6" s="1"/>
  <c r="H118" i="6"/>
  <c r="K118" i="6"/>
  <c r="F119" i="6"/>
  <c r="H119" i="6"/>
  <c r="K119" i="6"/>
  <c r="L119" i="6"/>
  <c r="F120" i="6"/>
  <c r="L120" i="6" s="1"/>
  <c r="H120" i="6"/>
  <c r="K120" i="6"/>
  <c r="M120" i="6"/>
  <c r="F121" i="6"/>
  <c r="L121" i="6" s="1"/>
  <c r="H121" i="6"/>
  <c r="K121" i="6"/>
  <c r="F122" i="6"/>
  <c r="L122" i="6" s="1"/>
  <c r="H122" i="6"/>
  <c r="F123" i="6"/>
  <c r="H123" i="6"/>
  <c r="K123" i="6"/>
  <c r="L123" i="6"/>
  <c r="F124" i="6"/>
  <c r="L124" i="6" s="1"/>
  <c r="H124" i="6"/>
  <c r="K124" i="6"/>
  <c r="M124" i="6"/>
  <c r="F125" i="6"/>
  <c r="L125" i="6" s="1"/>
  <c r="H125" i="6"/>
  <c r="K125" i="6"/>
  <c r="F126" i="6"/>
  <c r="H126" i="6"/>
  <c r="F127" i="6"/>
  <c r="H127" i="6"/>
  <c r="K127" i="6"/>
  <c r="L127" i="6"/>
  <c r="F128" i="6"/>
  <c r="L128" i="6" s="1"/>
  <c r="H128" i="6"/>
  <c r="K128" i="6"/>
  <c r="M128" i="6"/>
  <c r="F129" i="6"/>
  <c r="L129" i="6" s="1"/>
  <c r="H129" i="6"/>
  <c r="K129" i="6"/>
  <c r="F130" i="6"/>
  <c r="L130" i="6" s="1"/>
  <c r="H130" i="6"/>
  <c r="K130" i="6"/>
  <c r="F131" i="6"/>
  <c r="H131" i="6"/>
  <c r="K131" i="6"/>
  <c r="L131" i="6"/>
  <c r="F132" i="6"/>
  <c r="L132" i="6" s="1"/>
  <c r="H132" i="6"/>
  <c r="K132" i="6"/>
  <c r="M132" i="6"/>
  <c r="F133" i="6"/>
  <c r="L133" i="6" s="1"/>
  <c r="H133" i="6"/>
  <c r="K133" i="6"/>
  <c r="F134" i="6"/>
  <c r="L134" i="6" s="1"/>
  <c r="H134" i="6"/>
  <c r="K134" i="6"/>
  <c r="F135" i="6"/>
  <c r="H135" i="6"/>
  <c r="K135" i="6"/>
  <c r="L135" i="6"/>
  <c r="F136" i="6"/>
  <c r="L136" i="6" s="1"/>
  <c r="H136" i="6"/>
  <c r="K136" i="6"/>
  <c r="M136" i="6"/>
  <c r="F137" i="6"/>
  <c r="L137" i="6" s="1"/>
  <c r="H137" i="6"/>
  <c r="K137" i="6"/>
  <c r="F138" i="6"/>
  <c r="L138" i="6" s="1"/>
  <c r="H138" i="6"/>
  <c r="F139" i="6"/>
  <c r="H139" i="6"/>
  <c r="K139" i="6"/>
  <c r="L139" i="6"/>
  <c r="F140" i="6"/>
  <c r="L140" i="6" s="1"/>
  <c r="H140" i="6"/>
  <c r="K140" i="6"/>
  <c r="M140" i="6"/>
  <c r="F141" i="6"/>
  <c r="L141" i="6" s="1"/>
  <c r="H141" i="6"/>
  <c r="K141" i="6"/>
  <c r="F142" i="6"/>
  <c r="H142" i="6"/>
  <c r="F143" i="6"/>
  <c r="H143" i="6"/>
  <c r="K143" i="6"/>
  <c r="L143" i="6"/>
  <c r="F144" i="6"/>
  <c r="L144" i="6" s="1"/>
  <c r="H144" i="6"/>
  <c r="K144" i="6"/>
  <c r="M144" i="6"/>
  <c r="F145" i="6"/>
  <c r="L145" i="6" s="1"/>
  <c r="H145" i="6"/>
  <c r="K145" i="6"/>
  <c r="F146" i="6"/>
  <c r="L146" i="6" s="1"/>
  <c r="H146" i="6"/>
  <c r="K146" i="6"/>
  <c r="F147" i="6"/>
  <c r="H147" i="6"/>
  <c r="K147" i="6"/>
  <c r="L147" i="6"/>
  <c r="F148" i="6"/>
  <c r="L148" i="6" s="1"/>
  <c r="H148" i="6"/>
  <c r="K148" i="6"/>
  <c r="M148" i="6"/>
  <c r="F149" i="6"/>
  <c r="L149" i="6" s="1"/>
  <c r="H149" i="6"/>
  <c r="K149" i="6"/>
  <c r="F150" i="6"/>
  <c r="L150" i="6" s="1"/>
  <c r="H150" i="6"/>
  <c r="K150" i="6"/>
  <c r="F151" i="6"/>
  <c r="H151" i="6"/>
  <c r="K151" i="6"/>
  <c r="L151" i="6"/>
  <c r="F152" i="6"/>
  <c r="L152" i="6" s="1"/>
  <c r="H152" i="6"/>
  <c r="K152" i="6"/>
  <c r="M152" i="6"/>
  <c r="F153" i="6"/>
  <c r="L153" i="6" s="1"/>
  <c r="H153" i="6"/>
  <c r="K153" i="6"/>
  <c r="F154" i="6"/>
  <c r="K154" i="6" s="1"/>
  <c r="H154" i="6"/>
  <c r="F155" i="6"/>
  <c r="H155" i="6"/>
  <c r="K155" i="6"/>
  <c r="L155" i="6"/>
  <c r="M155" i="6"/>
  <c r="F156" i="6"/>
  <c r="L156" i="6" s="1"/>
  <c r="H156" i="6"/>
  <c r="K156" i="6"/>
  <c r="M156" i="6"/>
  <c r="F157" i="6"/>
  <c r="L157" i="6" s="1"/>
  <c r="H157" i="6"/>
  <c r="F158" i="6"/>
  <c r="K158" i="6" s="1"/>
  <c r="H158" i="6"/>
  <c r="F159" i="6"/>
  <c r="H159" i="6"/>
  <c r="K159" i="6"/>
  <c r="L159" i="6"/>
  <c r="M159" i="6"/>
  <c r="F160" i="6"/>
  <c r="L160" i="6" s="1"/>
  <c r="H160" i="6"/>
  <c r="K160" i="6"/>
  <c r="M160" i="6"/>
  <c r="F161" i="6"/>
  <c r="L161" i="6" s="1"/>
  <c r="H161" i="6"/>
  <c r="F162" i="6"/>
  <c r="K162" i="6" s="1"/>
  <c r="H162" i="6"/>
  <c r="F163" i="6"/>
  <c r="H163" i="6"/>
  <c r="K163" i="6"/>
  <c r="L163" i="6"/>
  <c r="M163" i="6"/>
  <c r="F164" i="6"/>
  <c r="L164" i="6" s="1"/>
  <c r="H164" i="6"/>
  <c r="K164" i="6"/>
  <c r="M164" i="6"/>
  <c r="F165" i="6"/>
  <c r="L165" i="6" s="1"/>
  <c r="H165" i="6"/>
  <c r="F166" i="6"/>
  <c r="K166" i="6" s="1"/>
  <c r="H166" i="6"/>
  <c r="F167" i="6"/>
  <c r="H167" i="6"/>
  <c r="K167" i="6"/>
  <c r="L167" i="6"/>
  <c r="M167" i="6"/>
  <c r="F168" i="6"/>
  <c r="L168" i="6" s="1"/>
  <c r="H168" i="6"/>
  <c r="K168" i="6"/>
  <c r="M168" i="6"/>
  <c r="F169" i="6"/>
  <c r="L169" i="6" s="1"/>
  <c r="H169" i="6"/>
  <c r="F170" i="6"/>
  <c r="K170" i="6" s="1"/>
  <c r="H170" i="6"/>
  <c r="F171" i="6"/>
  <c r="H171" i="6"/>
  <c r="K171" i="6"/>
  <c r="L171" i="6"/>
  <c r="M171" i="6"/>
  <c r="F172" i="6"/>
  <c r="L172" i="6" s="1"/>
  <c r="H172" i="6"/>
  <c r="K172" i="6"/>
  <c r="M172" i="6"/>
  <c r="F173" i="6"/>
  <c r="L173" i="6" s="1"/>
  <c r="H173" i="6"/>
  <c r="F174" i="6"/>
  <c r="K174" i="6" s="1"/>
  <c r="H174" i="6"/>
  <c r="F175" i="6"/>
  <c r="H175" i="6"/>
  <c r="K175" i="6"/>
  <c r="L175" i="6"/>
  <c r="M175" i="6"/>
  <c r="F176" i="6"/>
  <c r="L176" i="6" s="1"/>
  <c r="H176" i="6"/>
  <c r="K176" i="6"/>
  <c r="M176" i="6"/>
  <c r="F177" i="6"/>
  <c r="L177" i="6" s="1"/>
  <c r="H177" i="6"/>
  <c r="F178" i="6"/>
  <c r="K178" i="6" s="1"/>
  <c r="H178" i="6"/>
  <c r="F179" i="6"/>
  <c r="H179" i="6"/>
  <c r="K179" i="6"/>
  <c r="L179" i="6"/>
  <c r="M179" i="6"/>
  <c r="F180" i="6"/>
  <c r="L180" i="6" s="1"/>
  <c r="H180" i="6"/>
  <c r="K180" i="6"/>
  <c r="M180" i="6"/>
  <c r="F181" i="6"/>
  <c r="L181" i="6" s="1"/>
  <c r="H181" i="6"/>
  <c r="F182" i="6"/>
  <c r="K182" i="6" s="1"/>
  <c r="H182" i="6"/>
  <c r="F183" i="6"/>
  <c r="H183" i="6"/>
  <c r="K183" i="6"/>
  <c r="L183" i="6"/>
  <c r="F184" i="6"/>
  <c r="L184" i="6" s="1"/>
  <c r="H184" i="6"/>
  <c r="K184" i="6"/>
  <c r="M184" i="6"/>
  <c r="F185" i="6"/>
  <c r="K185" i="6" s="1"/>
  <c r="H185" i="6"/>
  <c r="L185" i="6"/>
  <c r="F186" i="6"/>
  <c r="H186" i="6"/>
  <c r="K186" i="6"/>
  <c r="L186" i="6"/>
  <c r="M186" i="6"/>
  <c r="F187" i="6"/>
  <c r="H187" i="6"/>
  <c r="K187" i="6"/>
  <c r="L187" i="6"/>
  <c r="F188" i="6"/>
  <c r="L188" i="6" s="1"/>
  <c r="H188" i="6"/>
  <c r="K188" i="6"/>
  <c r="M188" i="6"/>
  <c r="F189" i="6"/>
  <c r="K189" i="6" s="1"/>
  <c r="H189" i="6"/>
  <c r="F190" i="6"/>
  <c r="H190" i="6"/>
  <c r="K190" i="6"/>
  <c r="L190" i="6"/>
  <c r="M190" i="6"/>
  <c r="F191" i="6"/>
  <c r="H191" i="6"/>
  <c r="K191" i="6"/>
  <c r="L191" i="6"/>
  <c r="F192" i="6"/>
  <c r="L192" i="6" s="1"/>
  <c r="H192" i="6"/>
  <c r="K192" i="6"/>
  <c r="M192" i="6"/>
  <c r="F193" i="6"/>
  <c r="K193" i="6" s="1"/>
  <c r="H193" i="6"/>
  <c r="F194" i="6"/>
  <c r="H194" i="6"/>
  <c r="K194" i="6"/>
  <c r="L194" i="6"/>
  <c r="M194" i="6"/>
  <c r="F195" i="6"/>
  <c r="H195" i="6"/>
  <c r="K195" i="6"/>
  <c r="L195" i="6"/>
  <c r="F196" i="6"/>
  <c r="L196" i="6" s="1"/>
  <c r="H196" i="6"/>
  <c r="K196" i="6"/>
  <c r="M196" i="6"/>
  <c r="F197" i="6"/>
  <c r="K197" i="6" s="1"/>
  <c r="H197" i="6"/>
  <c r="L197" i="6"/>
  <c r="F198" i="6"/>
  <c r="H198" i="6"/>
  <c r="K198" i="6"/>
  <c r="L198" i="6"/>
  <c r="M198" i="6"/>
  <c r="F199" i="6"/>
  <c r="H199" i="6"/>
  <c r="K199" i="6"/>
  <c r="L199" i="6"/>
  <c r="F200" i="6"/>
  <c r="L200" i="6" s="1"/>
  <c r="H200" i="6"/>
  <c r="K200" i="6"/>
  <c r="M200" i="6"/>
  <c r="F201" i="6"/>
  <c r="K201" i="6" s="1"/>
  <c r="H201" i="6"/>
  <c r="L201" i="6"/>
  <c r="F202" i="6"/>
  <c r="H202" i="6"/>
  <c r="K202" i="6"/>
  <c r="L202" i="6"/>
  <c r="M202" i="6"/>
  <c r="F203" i="6"/>
  <c r="H203" i="6"/>
  <c r="K203" i="6"/>
  <c r="L203" i="6"/>
  <c r="F204" i="6"/>
  <c r="H204" i="6"/>
  <c r="K204" i="6"/>
  <c r="L204" i="6"/>
  <c r="M204" i="6"/>
  <c r="F205" i="6"/>
  <c r="L205" i="6" s="1"/>
  <c r="H205" i="6"/>
  <c r="K205" i="6"/>
  <c r="M205" i="6"/>
  <c r="F206" i="6"/>
  <c r="L206" i="6" s="1"/>
  <c r="H206" i="6"/>
  <c r="K206" i="6"/>
  <c r="F207" i="6"/>
  <c r="H207" i="6"/>
  <c r="K207" i="6"/>
  <c r="L207" i="6"/>
  <c r="F208" i="6"/>
  <c r="H208" i="6"/>
  <c r="K208" i="6"/>
  <c r="L208" i="6"/>
  <c r="M208" i="6"/>
  <c r="F209" i="6"/>
  <c r="L209" i="6" s="1"/>
  <c r="H209" i="6"/>
  <c r="K209" i="6"/>
  <c r="M209" i="6"/>
  <c r="F210" i="6"/>
  <c r="L210" i="6" s="1"/>
  <c r="H210" i="6"/>
  <c r="K210" i="6"/>
  <c r="F211" i="6"/>
  <c r="H211" i="6"/>
  <c r="K211" i="6"/>
  <c r="L211" i="6"/>
  <c r="F212" i="6"/>
  <c r="H212" i="6"/>
  <c r="K212" i="6"/>
  <c r="L212" i="6"/>
  <c r="M212" i="6"/>
  <c r="F213" i="6"/>
  <c r="L213" i="6" s="1"/>
  <c r="H213" i="6"/>
  <c r="K213" i="6"/>
  <c r="M213" i="6"/>
  <c r="F214" i="6"/>
  <c r="L214" i="6" s="1"/>
  <c r="H214" i="6"/>
  <c r="K214" i="6"/>
  <c r="F215" i="6"/>
  <c r="H215" i="6"/>
  <c r="K215" i="6"/>
  <c r="L215" i="6"/>
  <c r="F216" i="6"/>
  <c r="H216" i="6"/>
  <c r="K216" i="6"/>
  <c r="L216" i="6"/>
  <c r="M216" i="6"/>
  <c r="F217" i="6"/>
  <c r="L217" i="6" s="1"/>
  <c r="H217" i="6"/>
  <c r="K217" i="6"/>
  <c r="M217" i="6"/>
  <c r="F218" i="6"/>
  <c r="L218" i="6" s="1"/>
  <c r="H218" i="6"/>
  <c r="K218" i="6"/>
  <c r="F219" i="6"/>
  <c r="H219" i="6"/>
  <c r="K219" i="6"/>
  <c r="L219" i="6"/>
  <c r="F220" i="6"/>
  <c r="H220" i="6"/>
  <c r="K220" i="6"/>
  <c r="L220" i="6"/>
  <c r="M220" i="6"/>
  <c r="F221" i="6"/>
  <c r="L221" i="6" s="1"/>
  <c r="H221" i="6"/>
  <c r="K221" i="6"/>
  <c r="M221" i="6"/>
  <c r="F222" i="6"/>
  <c r="L222" i="6" s="1"/>
  <c r="H222" i="6"/>
  <c r="K222" i="6"/>
  <c r="F223" i="6"/>
  <c r="H223" i="6"/>
  <c r="K223" i="6"/>
  <c r="L223" i="6"/>
  <c r="F224" i="6"/>
  <c r="H224" i="6"/>
  <c r="K224" i="6"/>
  <c r="L224" i="6"/>
  <c r="M224" i="6"/>
  <c r="F225" i="6"/>
  <c r="L225" i="6" s="1"/>
  <c r="H225" i="6"/>
  <c r="K225" i="6"/>
  <c r="M225" i="6"/>
  <c r="F226" i="6"/>
  <c r="L226" i="6" s="1"/>
  <c r="H226" i="6"/>
  <c r="K226" i="6"/>
  <c r="F227" i="6"/>
  <c r="H227" i="6"/>
  <c r="K227" i="6"/>
  <c r="L227" i="6"/>
  <c r="F228" i="6"/>
  <c r="H228" i="6"/>
  <c r="K228" i="6"/>
  <c r="L228" i="6"/>
  <c r="M228" i="6"/>
  <c r="F229" i="6"/>
  <c r="L229" i="6" s="1"/>
  <c r="H229" i="6"/>
  <c r="K229" i="6"/>
  <c r="M229" i="6"/>
  <c r="F230" i="6"/>
  <c r="L230" i="6" s="1"/>
  <c r="H230" i="6"/>
  <c r="K230" i="6"/>
  <c r="F231" i="6"/>
  <c r="H231" i="6"/>
  <c r="K231" i="6"/>
  <c r="L231" i="6"/>
  <c r="F232" i="6"/>
  <c r="H232" i="6"/>
  <c r="K232" i="6"/>
  <c r="L232" i="6"/>
  <c r="M232" i="6"/>
  <c r="F233" i="6"/>
  <c r="L233" i="6" s="1"/>
  <c r="H233" i="6"/>
  <c r="K233" i="6"/>
  <c r="M233" i="6"/>
  <c r="F234" i="6"/>
  <c r="L234" i="6" s="1"/>
  <c r="H234" i="6"/>
  <c r="F235" i="6"/>
  <c r="L235" i="6" s="1"/>
  <c r="H235" i="6"/>
  <c r="K235" i="6"/>
  <c r="F236" i="6"/>
  <c r="H236" i="6"/>
  <c r="K236" i="6"/>
  <c r="L236" i="6"/>
  <c r="F237" i="6"/>
  <c r="L237" i="6" s="1"/>
  <c r="H237" i="6"/>
  <c r="K237" i="6"/>
  <c r="M237" i="6"/>
  <c r="F238" i="6"/>
  <c r="L238" i="6" s="1"/>
  <c r="H238" i="6"/>
  <c r="F239" i="6"/>
  <c r="L239" i="6" s="1"/>
  <c r="H239" i="6"/>
  <c r="K239" i="6"/>
  <c r="F240" i="6"/>
  <c r="H240" i="6"/>
  <c r="K240" i="6"/>
  <c r="L240" i="6"/>
  <c r="M240" i="6"/>
  <c r="F241" i="6"/>
  <c r="L241" i="6" s="1"/>
  <c r="H241" i="6"/>
  <c r="K241" i="6"/>
  <c r="M241" i="6"/>
  <c r="F242" i="6"/>
  <c r="L242" i="6" s="1"/>
  <c r="H242" i="6"/>
  <c r="F243" i="6"/>
  <c r="L243" i="6" s="1"/>
  <c r="H243" i="6"/>
  <c r="K243" i="6"/>
  <c r="F244" i="6"/>
  <c r="H244" i="6"/>
  <c r="K244" i="6"/>
  <c r="L244" i="6"/>
  <c r="M244" i="6"/>
  <c r="F245" i="6"/>
  <c r="L245" i="6" s="1"/>
  <c r="H245" i="6"/>
  <c r="K245" i="6"/>
  <c r="M245" i="6"/>
  <c r="F246" i="6"/>
  <c r="L246" i="6" s="1"/>
  <c r="H246" i="6"/>
  <c r="F247" i="6"/>
  <c r="L247" i="6" s="1"/>
  <c r="H247" i="6"/>
  <c r="K247" i="6"/>
  <c r="F248" i="6"/>
  <c r="H248" i="6"/>
  <c r="K248" i="6"/>
  <c r="L248" i="6"/>
  <c r="M248" i="6"/>
  <c r="F249" i="6"/>
  <c r="L249" i="6" s="1"/>
  <c r="H249" i="6"/>
  <c r="K249" i="6"/>
  <c r="M249" i="6"/>
  <c r="F250" i="6"/>
  <c r="L250" i="6" s="1"/>
  <c r="H250" i="6"/>
  <c r="F251" i="6"/>
  <c r="L251" i="6" s="1"/>
  <c r="H251" i="6"/>
  <c r="K251" i="6"/>
  <c r="F252" i="6"/>
  <c r="H252" i="6"/>
  <c r="K252" i="6"/>
  <c r="L252" i="6"/>
  <c r="F253" i="6"/>
  <c r="L253" i="6" s="1"/>
  <c r="H253" i="6"/>
  <c r="K253" i="6"/>
  <c r="M253" i="6"/>
  <c r="F254" i="6"/>
  <c r="L254" i="6" s="1"/>
  <c r="H254" i="6"/>
  <c r="F255" i="6"/>
  <c r="L255" i="6" s="1"/>
  <c r="H255" i="6"/>
  <c r="M255" i="6" s="1"/>
  <c r="K255" i="6"/>
  <c r="F256" i="6"/>
  <c r="H256" i="6"/>
  <c r="K256" i="6"/>
  <c r="L256" i="6"/>
  <c r="F257" i="6"/>
  <c r="L257" i="6" s="1"/>
  <c r="H257" i="6"/>
  <c r="K257" i="6"/>
  <c r="M257" i="6"/>
  <c r="F258" i="6"/>
  <c r="H258" i="6"/>
  <c r="K258" i="6"/>
  <c r="L258" i="6"/>
  <c r="F259" i="6"/>
  <c r="H259" i="6"/>
  <c r="K259" i="6"/>
  <c r="L259" i="6"/>
  <c r="M259" i="6"/>
  <c r="F260" i="6"/>
  <c r="H260" i="6"/>
  <c r="K260" i="6"/>
  <c r="L260" i="6"/>
  <c r="F261" i="6"/>
  <c r="L261" i="6" s="1"/>
  <c r="H261" i="6"/>
  <c r="K261" i="6"/>
  <c r="M261" i="6"/>
  <c r="F262" i="6"/>
  <c r="H262" i="6"/>
  <c r="K262" i="6"/>
  <c r="L262" i="6"/>
  <c r="F263" i="6"/>
  <c r="H263" i="6"/>
  <c r="K263" i="6"/>
  <c r="L263" i="6"/>
  <c r="M263" i="6"/>
  <c r="F264" i="6"/>
  <c r="H264" i="6"/>
  <c r="K264" i="6"/>
  <c r="L264" i="6"/>
  <c r="F265" i="6"/>
  <c r="H265" i="6"/>
  <c r="K265" i="6"/>
  <c r="L265" i="6"/>
  <c r="F266" i="6"/>
  <c r="H266" i="6"/>
  <c r="K266" i="6"/>
  <c r="L266" i="6"/>
  <c r="M266" i="6"/>
  <c r="F267" i="6"/>
  <c r="L267" i="6" s="1"/>
  <c r="H267" i="6"/>
  <c r="K267" i="6"/>
  <c r="M267" i="6"/>
  <c r="F268" i="6"/>
  <c r="L268" i="6" s="1"/>
  <c r="H268" i="6"/>
  <c r="K268" i="6"/>
  <c r="F269" i="6"/>
  <c r="H269" i="6"/>
  <c r="K269" i="6"/>
  <c r="L269" i="6"/>
  <c r="F270" i="6"/>
  <c r="H270" i="6"/>
  <c r="K270" i="6"/>
  <c r="L270" i="6"/>
  <c r="M270" i="6"/>
  <c r="F271" i="6"/>
  <c r="L271" i="6" s="1"/>
  <c r="H271" i="6"/>
  <c r="K271" i="6"/>
  <c r="M271" i="6"/>
  <c r="F272" i="6"/>
  <c r="L272" i="6" s="1"/>
  <c r="H272" i="6"/>
  <c r="F273" i="6"/>
  <c r="H273" i="6"/>
  <c r="K273" i="6"/>
  <c r="L273" i="6"/>
  <c r="F274" i="6"/>
  <c r="H274" i="6"/>
  <c r="K274" i="6"/>
  <c r="L274" i="6"/>
  <c r="M274" i="6"/>
  <c r="F275" i="6"/>
  <c r="L275" i="6" s="1"/>
  <c r="H275" i="6"/>
  <c r="K275" i="6"/>
  <c r="M275" i="6"/>
  <c r="F276" i="6"/>
  <c r="L276" i="6" s="1"/>
  <c r="H276" i="6"/>
  <c r="F277" i="6"/>
  <c r="H277" i="6"/>
  <c r="K277" i="6"/>
  <c r="L277" i="6"/>
  <c r="F278" i="6"/>
  <c r="H278" i="6"/>
  <c r="K278" i="6"/>
  <c r="L278" i="6"/>
  <c r="M278" i="6"/>
  <c r="F279" i="6"/>
  <c r="L279" i="6" s="1"/>
  <c r="H279" i="6"/>
  <c r="K279" i="6"/>
  <c r="M279" i="6"/>
  <c r="F280" i="6"/>
  <c r="L280" i="6" s="1"/>
  <c r="H280" i="6"/>
  <c r="F281" i="6"/>
  <c r="H281" i="6"/>
  <c r="K281" i="6"/>
  <c r="L281" i="6"/>
  <c r="F282" i="6"/>
  <c r="H282" i="6"/>
  <c r="K282" i="6"/>
  <c r="L282" i="6"/>
  <c r="M282" i="6"/>
  <c r="F283" i="6"/>
  <c r="L283" i="6" s="1"/>
  <c r="H283" i="6"/>
  <c r="K283" i="6"/>
  <c r="M283" i="6"/>
  <c r="F284" i="6"/>
  <c r="L284" i="6" s="1"/>
  <c r="H284" i="6"/>
  <c r="F285" i="6"/>
  <c r="H285" i="6"/>
  <c r="K285" i="6"/>
  <c r="L285" i="6"/>
  <c r="F286" i="6"/>
  <c r="H286" i="6"/>
  <c r="K286" i="6"/>
  <c r="L286" i="6"/>
  <c r="M286" i="6"/>
  <c r="F287" i="6"/>
  <c r="L287" i="6" s="1"/>
  <c r="H287" i="6"/>
  <c r="K287" i="6"/>
  <c r="M287" i="6"/>
  <c r="F288" i="6"/>
  <c r="L288" i="6" s="1"/>
  <c r="H288" i="6"/>
  <c r="F289" i="6"/>
  <c r="H289" i="6"/>
  <c r="K289" i="6"/>
  <c r="L289" i="6"/>
  <c r="F290" i="6"/>
  <c r="H290" i="6"/>
  <c r="K290" i="6"/>
  <c r="L290" i="6"/>
  <c r="M290" i="6"/>
  <c r="F291" i="6"/>
  <c r="L291" i="6" s="1"/>
  <c r="H291" i="6"/>
  <c r="K291" i="6"/>
  <c r="M291" i="6"/>
  <c r="F292" i="6"/>
  <c r="L292" i="6" s="1"/>
  <c r="H292" i="6"/>
  <c r="F293" i="6"/>
  <c r="H293" i="6"/>
  <c r="K293" i="6"/>
  <c r="L293" i="6"/>
  <c r="F294" i="6"/>
  <c r="H294" i="6"/>
  <c r="K294" i="6"/>
  <c r="L294" i="6"/>
  <c r="M294" i="6"/>
  <c r="F295" i="6"/>
  <c r="L295" i="6" s="1"/>
  <c r="H295" i="6"/>
  <c r="K295" i="6"/>
  <c r="M295" i="6"/>
  <c r="F296" i="6"/>
  <c r="L296" i="6" s="1"/>
  <c r="H296" i="6"/>
  <c r="K296" i="6"/>
  <c r="F297" i="6"/>
  <c r="H297" i="6"/>
  <c r="K297" i="6"/>
  <c r="L297" i="6"/>
  <c r="F298" i="6"/>
  <c r="H298" i="6"/>
  <c r="K298" i="6"/>
  <c r="L298" i="6"/>
  <c r="M298" i="6"/>
  <c r="F299" i="6"/>
  <c r="L299" i="6" s="1"/>
  <c r="H299" i="6"/>
  <c r="K299" i="6"/>
  <c r="M299" i="6"/>
  <c r="F300" i="6"/>
  <c r="L300" i="6" s="1"/>
  <c r="H300" i="6"/>
  <c r="F301" i="6"/>
  <c r="H301" i="6"/>
  <c r="K301" i="6"/>
  <c r="L301" i="6"/>
  <c r="F302" i="6"/>
  <c r="H302" i="6"/>
  <c r="K302" i="6"/>
  <c r="L302" i="6"/>
  <c r="M302" i="6"/>
  <c r="F303" i="6"/>
  <c r="L303" i="6" s="1"/>
  <c r="H303" i="6"/>
  <c r="K303" i="6"/>
  <c r="M303" i="6"/>
  <c r="F304" i="6"/>
  <c r="L304" i="6" s="1"/>
  <c r="H304" i="6"/>
  <c r="K304" i="6"/>
  <c r="F305" i="6"/>
  <c r="H305" i="6"/>
  <c r="K305" i="6"/>
  <c r="L305" i="6"/>
  <c r="F306" i="6"/>
  <c r="H306" i="6"/>
  <c r="K306" i="6"/>
  <c r="L306" i="6"/>
  <c r="M306" i="6"/>
  <c r="F307" i="6"/>
  <c r="L307" i="6" s="1"/>
  <c r="H307" i="6"/>
  <c r="K307" i="6"/>
  <c r="M307" i="6"/>
  <c r="F308" i="6"/>
  <c r="L308" i="6" s="1"/>
  <c r="H308" i="6"/>
  <c r="F309" i="6"/>
  <c r="H309" i="6"/>
  <c r="K309" i="6"/>
  <c r="L309" i="6"/>
  <c r="F310" i="6"/>
  <c r="H310" i="6"/>
  <c r="K310" i="6"/>
  <c r="L310" i="6"/>
  <c r="M310" i="6"/>
  <c r="F311" i="6"/>
  <c r="L311" i="6" s="1"/>
  <c r="H311" i="6"/>
  <c r="K311" i="6"/>
  <c r="M311" i="6"/>
  <c r="F312" i="6"/>
  <c r="L312" i="6" s="1"/>
  <c r="H312" i="6"/>
  <c r="F313" i="6"/>
  <c r="H313" i="6"/>
  <c r="K313" i="6"/>
  <c r="L313" i="6"/>
  <c r="F314" i="6"/>
  <c r="H314" i="6"/>
  <c r="K314" i="6"/>
  <c r="L314" i="6"/>
  <c r="M314" i="6"/>
  <c r="F315" i="6"/>
  <c r="L315" i="6" s="1"/>
  <c r="H315" i="6"/>
  <c r="K315" i="6"/>
  <c r="M315" i="6"/>
  <c r="F316" i="6"/>
  <c r="L316" i="6" s="1"/>
  <c r="H316" i="6"/>
  <c r="F317" i="6"/>
  <c r="H317" i="6"/>
  <c r="K317" i="6"/>
  <c r="L317" i="6"/>
  <c r="F318" i="6"/>
  <c r="H318" i="6"/>
  <c r="K318" i="6"/>
  <c r="L318" i="6"/>
  <c r="M318" i="6"/>
  <c r="F319" i="6"/>
  <c r="L319" i="6" s="1"/>
  <c r="H319" i="6"/>
  <c r="K319" i="6"/>
  <c r="M319" i="6"/>
  <c r="F320" i="6"/>
  <c r="L320" i="6" s="1"/>
  <c r="H320" i="6"/>
  <c r="F321" i="6"/>
  <c r="H321" i="6"/>
  <c r="K321" i="6"/>
  <c r="L321" i="6"/>
  <c r="F322" i="6"/>
  <c r="H322" i="6"/>
  <c r="K322" i="6"/>
  <c r="L322" i="6"/>
  <c r="M322" i="6"/>
  <c r="F323" i="6"/>
  <c r="L323" i="6" s="1"/>
  <c r="H323" i="6"/>
  <c r="K323" i="6"/>
  <c r="M323" i="6"/>
  <c r="F324" i="6"/>
  <c r="L324" i="6" s="1"/>
  <c r="H324" i="6"/>
  <c r="F325" i="6"/>
  <c r="H325" i="6"/>
  <c r="K325" i="6"/>
  <c r="L325" i="6"/>
  <c r="F326" i="6"/>
  <c r="H326" i="6"/>
  <c r="K326" i="6"/>
  <c r="L326" i="6"/>
  <c r="M326" i="6"/>
  <c r="F327" i="6"/>
  <c r="L327" i="6" s="1"/>
  <c r="H327" i="6"/>
  <c r="K327" i="6"/>
  <c r="M327" i="6"/>
  <c r="F328" i="6"/>
  <c r="L328" i="6" s="1"/>
  <c r="H328" i="6"/>
  <c r="F329" i="6"/>
  <c r="H329" i="6"/>
  <c r="K329" i="6"/>
  <c r="L329" i="6"/>
  <c r="F330" i="6"/>
  <c r="H330" i="6"/>
  <c r="K330" i="6"/>
  <c r="L330" i="6"/>
  <c r="M330" i="6"/>
  <c r="F331" i="6"/>
  <c r="L331" i="6" s="1"/>
  <c r="H331" i="6"/>
  <c r="K331" i="6"/>
  <c r="M331" i="6"/>
  <c r="F332" i="6"/>
  <c r="L332" i="6" s="1"/>
  <c r="H332" i="6"/>
  <c r="F333" i="6"/>
  <c r="H333" i="6"/>
  <c r="K333" i="6"/>
  <c r="L333" i="6"/>
  <c r="F334" i="6"/>
  <c r="H334" i="6"/>
  <c r="K334" i="6"/>
  <c r="L334" i="6"/>
  <c r="M334" i="6"/>
  <c r="F335" i="6"/>
  <c r="L335" i="6" s="1"/>
  <c r="H335" i="6"/>
  <c r="K335" i="6"/>
  <c r="M335" i="6"/>
  <c r="F336" i="6"/>
  <c r="L336" i="6" s="1"/>
  <c r="H336" i="6"/>
  <c r="F337" i="6"/>
  <c r="H337" i="6"/>
  <c r="K337" i="6"/>
  <c r="L337" i="6"/>
  <c r="F338" i="6"/>
  <c r="H338" i="6"/>
  <c r="K338" i="6"/>
  <c r="L338" i="6"/>
  <c r="M338" i="6"/>
  <c r="F339" i="6"/>
  <c r="L339" i="6" s="1"/>
  <c r="H339" i="6"/>
  <c r="K339" i="6"/>
  <c r="M339" i="6"/>
  <c r="F340" i="6"/>
  <c r="L340" i="6" s="1"/>
  <c r="H340" i="6"/>
  <c r="F341" i="6"/>
  <c r="K341" i="6" s="1"/>
  <c r="H341" i="6"/>
  <c r="L341" i="6"/>
  <c r="F342" i="6"/>
  <c r="H342" i="6"/>
  <c r="K342" i="6"/>
  <c r="L342" i="6"/>
  <c r="M342" i="6"/>
  <c r="F343" i="6"/>
  <c r="L343" i="6" s="1"/>
  <c r="H343" i="6"/>
  <c r="K343" i="6"/>
  <c r="M343" i="6"/>
  <c r="F344" i="6"/>
  <c r="L344" i="6" s="1"/>
  <c r="H344" i="6"/>
  <c r="F345" i="6"/>
  <c r="K345" i="6" s="1"/>
  <c r="H345" i="6"/>
  <c r="L345" i="6"/>
  <c r="F346" i="6"/>
  <c r="H346" i="6"/>
  <c r="K346" i="6"/>
  <c r="L346" i="6"/>
  <c r="M346" i="6"/>
  <c r="F347" i="6"/>
  <c r="L347" i="6" s="1"/>
  <c r="H347" i="6"/>
  <c r="K347" i="6"/>
  <c r="M347" i="6"/>
  <c r="F348" i="6"/>
  <c r="L348" i="6" s="1"/>
  <c r="H348" i="6"/>
  <c r="K348" i="6"/>
  <c r="F349" i="6"/>
  <c r="K349" i="6" s="1"/>
  <c r="H349" i="6"/>
  <c r="L349" i="6"/>
  <c r="F350" i="6"/>
  <c r="H350" i="6"/>
  <c r="K350" i="6"/>
  <c r="L350" i="6"/>
  <c r="M350" i="6"/>
  <c r="F351" i="6"/>
  <c r="L351" i="6" s="1"/>
  <c r="H351" i="6"/>
  <c r="K351" i="6"/>
  <c r="M351" i="6"/>
  <c r="F352" i="6"/>
  <c r="L352" i="6" s="1"/>
  <c r="H352" i="6"/>
  <c r="F353" i="6"/>
  <c r="K353" i="6" s="1"/>
  <c r="H353" i="6"/>
  <c r="L353" i="6"/>
  <c r="F354" i="6"/>
  <c r="H354" i="6"/>
  <c r="K354" i="6"/>
  <c r="L354" i="6"/>
  <c r="M354" i="6"/>
  <c r="F355" i="6"/>
  <c r="L355" i="6" s="1"/>
  <c r="H355" i="6"/>
  <c r="K355" i="6"/>
  <c r="M355" i="6"/>
  <c r="F356" i="6"/>
  <c r="L356" i="6" s="1"/>
  <c r="H356" i="6"/>
  <c r="F8" i="7"/>
  <c r="L8" i="7" s="1"/>
  <c r="H8" i="7"/>
  <c r="F9" i="7"/>
  <c r="K9" i="7" s="1"/>
  <c r="L9" i="7" s="1"/>
  <c r="H9" i="7"/>
  <c r="F10" i="7"/>
  <c r="K10" i="7" s="1"/>
  <c r="H10" i="7"/>
  <c r="F11" i="7"/>
  <c r="L11" i="7" s="1"/>
  <c r="H11" i="7"/>
  <c r="K11" i="7"/>
  <c r="F12" i="7"/>
  <c r="L12" i="7" s="1"/>
  <c r="H12" i="7"/>
  <c r="K12" i="7" s="1"/>
  <c r="F13" i="7"/>
  <c r="L13" i="7" s="1"/>
  <c r="H13" i="7"/>
  <c r="K13" i="7"/>
  <c r="M13" i="7"/>
  <c r="F14" i="7"/>
  <c r="H14" i="7"/>
  <c r="F15" i="7"/>
  <c r="H15" i="7"/>
  <c r="F16" i="7"/>
  <c r="H16" i="7"/>
  <c r="K16" i="7" s="1"/>
  <c r="L16" i="7" s="1"/>
  <c r="F17" i="7"/>
  <c r="L17" i="7" s="1"/>
  <c r="H17" i="7"/>
  <c r="K17" i="7"/>
  <c r="M17" i="7"/>
  <c r="F18" i="7"/>
  <c r="H18" i="7"/>
  <c r="F19" i="7"/>
  <c r="H19" i="7"/>
  <c r="K19" i="7"/>
  <c r="L19" i="7"/>
  <c r="F20" i="7"/>
  <c r="H20" i="7"/>
  <c r="K20" i="7"/>
  <c r="L20" i="7"/>
  <c r="M20" i="7"/>
  <c r="F21" i="7"/>
  <c r="L21" i="7" s="1"/>
  <c r="H21" i="7"/>
  <c r="K21" i="7"/>
  <c r="M21" i="7"/>
  <c r="F22" i="7"/>
  <c r="H22" i="7"/>
  <c r="F23" i="7"/>
  <c r="H23" i="7"/>
  <c r="K23" i="7"/>
  <c r="L23" i="7"/>
  <c r="F24" i="7"/>
  <c r="H24" i="7"/>
  <c r="K24" i="7"/>
  <c r="L24" i="7"/>
  <c r="M24" i="7"/>
  <c r="F25" i="7"/>
  <c r="L25" i="7" s="1"/>
  <c r="H25" i="7"/>
  <c r="K25" i="7"/>
  <c r="M25" i="7"/>
  <c r="F26" i="7"/>
  <c r="H26" i="7"/>
  <c r="F27" i="7"/>
  <c r="H27" i="7"/>
  <c r="K27" i="7"/>
  <c r="L27" i="7"/>
  <c r="F28" i="7"/>
  <c r="H28" i="7"/>
  <c r="K28" i="7"/>
  <c r="L28" i="7"/>
  <c r="M28" i="7"/>
  <c r="F29" i="7"/>
  <c r="L29" i="7" s="1"/>
  <c r="H29" i="7"/>
  <c r="K29" i="7"/>
  <c r="M29" i="7"/>
  <c r="F30" i="7"/>
  <c r="H30" i="7"/>
  <c r="F31" i="7"/>
  <c r="H31" i="7"/>
  <c r="K31" i="7"/>
  <c r="L31" i="7"/>
  <c r="F32" i="7"/>
  <c r="H32" i="7"/>
  <c r="K32" i="7"/>
  <c r="L32" i="7"/>
  <c r="M32" i="7"/>
  <c r="F33" i="7"/>
  <c r="L33" i="7" s="1"/>
  <c r="H33" i="7"/>
  <c r="K33" i="7"/>
  <c r="M33" i="7"/>
  <c r="F34" i="7"/>
  <c r="H34" i="7"/>
  <c r="F35" i="7"/>
  <c r="H35" i="7"/>
  <c r="K35" i="7"/>
  <c r="L35" i="7"/>
  <c r="F36" i="7"/>
  <c r="H36" i="7"/>
  <c r="K36" i="7"/>
  <c r="L36" i="7"/>
  <c r="M36" i="7"/>
  <c r="F37" i="7"/>
  <c r="L37" i="7" s="1"/>
  <c r="H37" i="7"/>
  <c r="K37" i="7"/>
  <c r="M37" i="7"/>
  <c r="F38" i="7"/>
  <c r="H38" i="7"/>
  <c r="F39" i="7"/>
  <c r="H39" i="7"/>
  <c r="K39" i="7"/>
  <c r="L39" i="7"/>
  <c r="F40" i="7"/>
  <c r="H40" i="7"/>
  <c r="K40" i="7"/>
  <c r="L40" i="7"/>
  <c r="M40" i="7"/>
  <c r="F41" i="7"/>
  <c r="L41" i="7" s="1"/>
  <c r="H41" i="7"/>
  <c r="K41" i="7"/>
  <c r="M41" i="7"/>
  <c r="F42" i="7"/>
  <c r="H42" i="7"/>
  <c r="F43" i="7"/>
  <c r="H43" i="7"/>
  <c r="K43" i="7"/>
  <c r="L43" i="7"/>
  <c r="F44" i="7"/>
  <c r="H44" i="7"/>
  <c r="K44" i="7"/>
  <c r="L44" i="7"/>
  <c r="M44" i="7"/>
  <c r="F45" i="7"/>
  <c r="L45" i="7" s="1"/>
  <c r="H45" i="7"/>
  <c r="K45" i="7"/>
  <c r="M45" i="7"/>
  <c r="F46" i="7"/>
  <c r="H46" i="7"/>
  <c r="F47" i="7"/>
  <c r="H47" i="7"/>
  <c r="K47" i="7"/>
  <c r="L47" i="7"/>
  <c r="F48" i="7"/>
  <c r="H48" i="7"/>
  <c r="K48" i="7"/>
  <c r="L48" i="7"/>
  <c r="M48" i="7"/>
  <c r="F49" i="7"/>
  <c r="L49" i="7" s="1"/>
  <c r="H49" i="7"/>
  <c r="K49" i="7"/>
  <c r="M49" i="7"/>
  <c r="F50" i="7"/>
  <c r="H50" i="7"/>
  <c r="F51" i="7"/>
  <c r="H51" i="7"/>
  <c r="K51" i="7"/>
  <c r="L51" i="7"/>
  <c r="F52" i="7"/>
  <c r="H52" i="7"/>
  <c r="K52" i="7"/>
  <c r="L52" i="7"/>
  <c r="M52" i="7"/>
  <c r="F53" i="7"/>
  <c r="L53" i="7" s="1"/>
  <c r="H53" i="7"/>
  <c r="K53" i="7"/>
  <c r="M53" i="7"/>
  <c r="F54" i="7"/>
  <c r="H54" i="7"/>
  <c r="F55" i="7"/>
  <c r="H55" i="7"/>
  <c r="F56" i="7"/>
  <c r="H56" i="7"/>
  <c r="K56" i="7"/>
  <c r="L56" i="7"/>
  <c r="M56" i="7"/>
  <c r="F57" i="7"/>
  <c r="L57" i="7" s="1"/>
  <c r="H57" i="7"/>
  <c r="K57" i="7"/>
  <c r="M57" i="7"/>
  <c r="F58" i="7"/>
  <c r="H58" i="7"/>
  <c r="F59" i="7"/>
  <c r="H59" i="7"/>
  <c r="F60" i="7"/>
  <c r="H60" i="7"/>
  <c r="K60" i="7"/>
  <c r="L60" i="7"/>
  <c r="M60" i="7"/>
  <c r="F61" i="7"/>
  <c r="L61" i="7" s="1"/>
  <c r="H61" i="7"/>
  <c r="K61" i="7"/>
  <c r="M61" i="7"/>
  <c r="F62" i="7"/>
  <c r="H62" i="7"/>
  <c r="F63" i="7"/>
  <c r="H63" i="7"/>
  <c r="F64" i="7"/>
  <c r="H64" i="7"/>
  <c r="K64" i="7"/>
  <c r="L64" i="7"/>
  <c r="M64" i="7"/>
  <c r="F65" i="7"/>
  <c r="L65" i="7" s="1"/>
  <c r="H65" i="7"/>
  <c r="K65" i="7"/>
  <c r="M65" i="7"/>
  <c r="F66" i="7"/>
  <c r="H66" i="7"/>
  <c r="F67" i="7"/>
  <c r="H67" i="7"/>
  <c r="F68" i="7"/>
  <c r="H68" i="7"/>
  <c r="K68" i="7"/>
  <c r="L68" i="7"/>
  <c r="M68" i="7"/>
  <c r="F69" i="7"/>
  <c r="L69" i="7" s="1"/>
  <c r="H69" i="7"/>
  <c r="K69" i="7"/>
  <c r="M69" i="7"/>
  <c r="F70" i="7"/>
  <c r="H70" i="7"/>
  <c r="F71" i="7"/>
  <c r="H71" i="7"/>
  <c r="F72" i="7"/>
  <c r="H72" i="7"/>
  <c r="K72" i="7"/>
  <c r="L72" i="7"/>
  <c r="M72" i="7"/>
  <c r="F73" i="7"/>
  <c r="L73" i="7" s="1"/>
  <c r="H73" i="7"/>
  <c r="K73" i="7"/>
  <c r="M73" i="7"/>
  <c r="F74" i="7"/>
  <c r="H74" i="7"/>
  <c r="F75" i="7"/>
  <c r="H75" i="7"/>
  <c r="F76" i="7"/>
  <c r="H76" i="7"/>
  <c r="K76" i="7"/>
  <c r="L76" i="7"/>
  <c r="M76" i="7"/>
  <c r="F77" i="7"/>
  <c r="L77" i="7" s="1"/>
  <c r="H77" i="7"/>
  <c r="K77" i="7"/>
  <c r="M77" i="7"/>
  <c r="F78" i="7"/>
  <c r="H78" i="7"/>
  <c r="F79" i="7"/>
  <c r="H79" i="7"/>
  <c r="F80" i="7"/>
  <c r="H80" i="7"/>
  <c r="K80" i="7"/>
  <c r="L80" i="7"/>
  <c r="M80" i="7"/>
  <c r="F81" i="7"/>
  <c r="L81" i="7" s="1"/>
  <c r="H81" i="7"/>
  <c r="K81" i="7"/>
  <c r="M81" i="7"/>
  <c r="F82" i="7"/>
  <c r="K82" i="7" s="1"/>
  <c r="H82" i="7"/>
  <c r="F83" i="7"/>
  <c r="L83" i="7" s="1"/>
  <c r="H83" i="7"/>
  <c r="K83" i="7"/>
  <c r="M83" i="7"/>
  <c r="F84" i="7"/>
  <c r="H84" i="7"/>
  <c r="K84" i="7"/>
  <c r="L84" i="7"/>
  <c r="F85" i="7"/>
  <c r="L85" i="7" s="1"/>
  <c r="H85" i="7"/>
  <c r="K85" i="7"/>
  <c r="M85" i="7"/>
  <c r="F86" i="7"/>
  <c r="K86" i="7" s="1"/>
  <c r="H86" i="7"/>
  <c r="F87" i="7"/>
  <c r="L87" i="7" s="1"/>
  <c r="H87" i="7"/>
  <c r="K87" i="7"/>
  <c r="M87" i="7"/>
  <c r="F88" i="7"/>
  <c r="H88" i="7"/>
  <c r="K88" i="7"/>
  <c r="L88" i="7"/>
  <c r="M88" i="7"/>
  <c r="F89" i="7"/>
  <c r="L89" i="7" s="1"/>
  <c r="H89" i="7"/>
  <c r="K89" i="7"/>
  <c r="M89" i="7"/>
  <c r="F90" i="7"/>
  <c r="K90" i="7" s="1"/>
  <c r="H90" i="7"/>
  <c r="F91" i="7"/>
  <c r="L91" i="7" s="1"/>
  <c r="H91" i="7"/>
  <c r="F92" i="7"/>
  <c r="L92" i="7" s="1"/>
  <c r="H92" i="7"/>
  <c r="K92" i="7"/>
  <c r="F93" i="7"/>
  <c r="H93" i="7"/>
  <c r="K93" i="7"/>
  <c r="L93" i="7"/>
  <c r="M93" i="7"/>
  <c r="F94" i="7"/>
  <c r="L94" i="7" s="1"/>
  <c r="H94" i="7"/>
  <c r="K94" i="7"/>
  <c r="M94" i="7"/>
  <c r="F95" i="7"/>
  <c r="L95" i="7" s="1"/>
  <c r="H95" i="7"/>
  <c r="F96" i="7"/>
  <c r="L96" i="7" s="1"/>
  <c r="H96" i="7"/>
  <c r="K96" i="7"/>
  <c r="F97" i="7"/>
  <c r="H97" i="7"/>
  <c r="K97" i="7"/>
  <c r="L97" i="7"/>
  <c r="M97" i="7"/>
  <c r="F98" i="7"/>
  <c r="L98" i="7" s="1"/>
  <c r="H98" i="7"/>
  <c r="K98" i="7"/>
  <c r="M98" i="7"/>
  <c r="F99" i="7"/>
  <c r="L99" i="7" s="1"/>
  <c r="H99" i="7"/>
  <c r="F100" i="7"/>
  <c r="L100" i="7" s="1"/>
  <c r="H100" i="7"/>
  <c r="K100" i="7"/>
  <c r="F101" i="7"/>
  <c r="H101" i="7"/>
  <c r="K101" i="7"/>
  <c r="L101" i="7"/>
  <c r="M101" i="7"/>
  <c r="F102" i="7"/>
  <c r="L102" i="7" s="1"/>
  <c r="H102" i="7"/>
  <c r="K102" i="7"/>
  <c r="M102" i="7"/>
  <c r="F103" i="7"/>
  <c r="L103" i="7" s="1"/>
  <c r="H103" i="7"/>
  <c r="F104" i="7"/>
  <c r="L104" i="7" s="1"/>
  <c r="H104" i="7"/>
  <c r="K104" i="7"/>
  <c r="F105" i="7"/>
  <c r="H105" i="7"/>
  <c r="K105" i="7"/>
  <c r="L105" i="7"/>
  <c r="M105" i="7"/>
  <c r="F106" i="7"/>
  <c r="L106" i="7" s="1"/>
  <c r="H106" i="7"/>
  <c r="K106" i="7"/>
  <c r="M106" i="7"/>
  <c r="F107" i="7"/>
  <c r="K107" i="7" s="1"/>
  <c r="H107" i="7"/>
  <c r="L107" i="7"/>
  <c r="F108" i="7"/>
  <c r="K108" i="7" s="1"/>
  <c r="H108" i="7"/>
  <c r="L108" i="7"/>
  <c r="F109" i="7"/>
  <c r="H109" i="7"/>
  <c r="K109" i="7"/>
  <c r="L109" i="7"/>
  <c r="M109" i="7"/>
  <c r="F110" i="7"/>
  <c r="L110" i="7" s="1"/>
  <c r="H110" i="7"/>
  <c r="K110" i="7"/>
  <c r="M110" i="7"/>
  <c r="F111" i="7"/>
  <c r="K111" i="7" s="1"/>
  <c r="H111" i="7"/>
  <c r="L111" i="7"/>
  <c r="F112" i="7"/>
  <c r="K112" i="7" s="1"/>
  <c r="H112" i="7"/>
  <c r="M112" i="7" s="1"/>
  <c r="L112" i="7"/>
  <c r="F113" i="7"/>
  <c r="H113" i="7"/>
  <c r="K113" i="7"/>
  <c r="L113" i="7"/>
  <c r="M113" i="7"/>
  <c r="F114" i="7"/>
  <c r="L114" i="7" s="1"/>
  <c r="H114" i="7"/>
  <c r="K114" i="7"/>
  <c r="M114" i="7"/>
  <c r="F115" i="7"/>
  <c r="K115" i="7" s="1"/>
  <c r="H115" i="7"/>
  <c r="L115" i="7"/>
  <c r="F116" i="7"/>
  <c r="K116" i="7" s="1"/>
  <c r="H116" i="7"/>
  <c r="L116" i="7"/>
  <c r="M116" i="7"/>
  <c r="F117" i="7"/>
  <c r="H117" i="7"/>
  <c r="K117" i="7"/>
  <c r="L117" i="7"/>
  <c r="M117" i="7"/>
  <c r="F118" i="7"/>
  <c r="L118" i="7" s="1"/>
  <c r="H118" i="7"/>
  <c r="K118" i="7"/>
  <c r="M118" i="7"/>
  <c r="F119" i="7"/>
  <c r="K119" i="7" s="1"/>
  <c r="H119" i="7"/>
  <c r="L119" i="7"/>
  <c r="F120" i="7"/>
  <c r="K120" i="7" s="1"/>
  <c r="H120" i="7"/>
  <c r="L120" i="7"/>
  <c r="F121" i="7"/>
  <c r="H121" i="7"/>
  <c r="K121" i="7"/>
  <c r="L121" i="7"/>
  <c r="M121" i="7"/>
  <c r="F122" i="7"/>
  <c r="L122" i="7" s="1"/>
  <c r="H122" i="7"/>
  <c r="K122" i="7"/>
  <c r="M122" i="7"/>
  <c r="F123" i="7"/>
  <c r="K123" i="7" s="1"/>
  <c r="H123" i="7"/>
  <c r="L123" i="7"/>
  <c r="F124" i="7"/>
  <c r="K124" i="7" s="1"/>
  <c r="H124" i="7"/>
  <c r="L124" i="7"/>
  <c r="F125" i="7"/>
  <c r="H125" i="7"/>
  <c r="K125" i="7"/>
  <c r="L125" i="7"/>
  <c r="M125" i="7"/>
  <c r="F126" i="7"/>
  <c r="L126" i="7" s="1"/>
  <c r="H126" i="7"/>
  <c r="K126" i="7"/>
  <c r="M126" i="7"/>
  <c r="F127" i="7"/>
  <c r="K127" i="7" s="1"/>
  <c r="H127" i="7"/>
  <c r="L127" i="7"/>
  <c r="F128" i="7"/>
  <c r="K128" i="7" s="1"/>
  <c r="H128" i="7"/>
  <c r="M128" i="7" s="1"/>
  <c r="L128" i="7"/>
  <c r="F129" i="7"/>
  <c r="H129" i="7"/>
  <c r="K129" i="7"/>
  <c r="L129" i="7"/>
  <c r="M129" i="7"/>
  <c r="F130" i="7"/>
  <c r="L130" i="7" s="1"/>
  <c r="H130" i="7"/>
  <c r="K130" i="7"/>
  <c r="M130" i="7"/>
  <c r="F131" i="7"/>
  <c r="K131" i="7" s="1"/>
  <c r="H131" i="7"/>
  <c r="L131" i="7"/>
  <c r="F132" i="7"/>
  <c r="K132" i="7" s="1"/>
  <c r="H132" i="7"/>
  <c r="L132" i="7"/>
  <c r="M132" i="7"/>
  <c r="F133" i="7"/>
  <c r="H133" i="7"/>
  <c r="K133" i="7"/>
  <c r="L133" i="7"/>
  <c r="M133" i="7"/>
  <c r="F134" i="7"/>
  <c r="L134" i="7" s="1"/>
  <c r="H134" i="7"/>
  <c r="K134" i="7"/>
  <c r="M134" i="7"/>
  <c r="F135" i="7"/>
  <c r="K135" i="7" s="1"/>
  <c r="H135" i="7"/>
  <c r="L135" i="7"/>
  <c r="F136" i="7"/>
  <c r="K136" i="7" s="1"/>
  <c r="H136" i="7"/>
  <c r="L136" i="7"/>
  <c r="F137" i="7"/>
  <c r="H137" i="7"/>
  <c r="K137" i="7"/>
  <c r="L137" i="7"/>
  <c r="M137" i="7"/>
  <c r="F138" i="7"/>
  <c r="L138" i="7" s="1"/>
  <c r="H138" i="7"/>
  <c r="K138" i="7"/>
  <c r="M138" i="7"/>
  <c r="F139" i="7"/>
  <c r="K139" i="7" s="1"/>
  <c r="H139" i="7"/>
  <c r="L139" i="7"/>
  <c r="F140" i="7"/>
  <c r="K140" i="7" s="1"/>
  <c r="H140" i="7"/>
  <c r="L140" i="7"/>
  <c r="F141" i="7"/>
  <c r="H141" i="7"/>
  <c r="K141" i="7"/>
  <c r="L141" i="7"/>
  <c r="M141" i="7"/>
  <c r="F142" i="7"/>
  <c r="L142" i="7" s="1"/>
  <c r="H142" i="7"/>
  <c r="K142" i="7"/>
  <c r="M142" i="7"/>
  <c r="F143" i="7"/>
  <c r="K143" i="7" s="1"/>
  <c r="H143" i="7"/>
  <c r="L143" i="7"/>
  <c r="F144" i="7"/>
  <c r="K144" i="7" s="1"/>
  <c r="H144" i="7"/>
  <c r="M144" i="7" s="1"/>
  <c r="L144" i="7"/>
  <c r="F145" i="7"/>
  <c r="H145" i="7"/>
  <c r="K145" i="7"/>
  <c r="L145" i="7"/>
  <c r="M145" i="7"/>
  <c r="F146" i="7"/>
  <c r="L146" i="7" s="1"/>
  <c r="H146" i="7"/>
  <c r="K146" i="7"/>
  <c r="M146" i="7"/>
  <c r="F147" i="7"/>
  <c r="K147" i="7" s="1"/>
  <c r="H147" i="7"/>
  <c r="L147" i="7"/>
  <c r="M147" i="7"/>
  <c r="F148" i="7"/>
  <c r="L148" i="7" s="1"/>
  <c r="H148" i="7"/>
  <c r="K148" i="7"/>
  <c r="M148" i="7"/>
  <c r="F149" i="7"/>
  <c r="H149" i="7"/>
  <c r="K149" i="7"/>
  <c r="L149" i="7"/>
  <c r="F150" i="7"/>
  <c r="H150" i="7"/>
  <c r="K150" i="7"/>
  <c r="L150" i="7"/>
  <c r="M150" i="7"/>
  <c r="F151" i="7"/>
  <c r="H151" i="7"/>
  <c r="K151" i="7"/>
  <c r="L151" i="7"/>
  <c r="M151" i="7"/>
  <c r="F152" i="7"/>
  <c r="L152" i="7" s="1"/>
  <c r="H152" i="7"/>
  <c r="K152" i="7"/>
  <c r="M152" i="7"/>
  <c r="F153" i="7"/>
  <c r="H153" i="7"/>
  <c r="K153" i="7"/>
  <c r="L153" i="7"/>
  <c r="F154" i="7"/>
  <c r="H154" i="7"/>
  <c r="K154" i="7"/>
  <c r="L154" i="7"/>
  <c r="M154" i="7"/>
  <c r="F155" i="7"/>
  <c r="H155" i="7"/>
  <c r="K155" i="7"/>
  <c r="L155" i="7"/>
  <c r="M155" i="7"/>
  <c r="F156" i="7"/>
  <c r="L156" i="7" s="1"/>
  <c r="H156" i="7"/>
  <c r="K156" i="7"/>
  <c r="M156" i="7"/>
  <c r="F157" i="7"/>
  <c r="H157" i="7"/>
  <c r="K157" i="7"/>
  <c r="L157" i="7"/>
  <c r="F158" i="7"/>
  <c r="H158" i="7"/>
  <c r="K158" i="7"/>
  <c r="L158" i="7"/>
  <c r="M158" i="7"/>
  <c r="F159" i="7"/>
  <c r="H159" i="7"/>
  <c r="K159" i="7"/>
  <c r="L159" i="7"/>
  <c r="M159" i="7"/>
  <c r="F160" i="7"/>
  <c r="L160" i="7" s="1"/>
  <c r="H160" i="7"/>
  <c r="K160" i="7"/>
  <c r="M160" i="7"/>
  <c r="F161" i="7"/>
  <c r="H161" i="7"/>
  <c r="K161" i="7"/>
  <c r="L161" i="7"/>
  <c r="F162" i="7"/>
  <c r="H162" i="7"/>
  <c r="K162" i="7"/>
  <c r="L162" i="7"/>
  <c r="M162" i="7"/>
  <c r="F163" i="7"/>
  <c r="H163" i="7"/>
  <c r="K163" i="7"/>
  <c r="L163" i="7"/>
  <c r="M163" i="7"/>
  <c r="F164" i="7"/>
  <c r="L164" i="7" s="1"/>
  <c r="H164" i="7"/>
  <c r="K164" i="7"/>
  <c r="M164" i="7"/>
  <c r="F165" i="7"/>
  <c r="H165" i="7"/>
  <c r="K165" i="7"/>
  <c r="L165" i="7"/>
  <c r="F166" i="7"/>
  <c r="H166" i="7"/>
  <c r="K166" i="7"/>
  <c r="L166" i="7"/>
  <c r="M166" i="7"/>
  <c r="F167" i="7"/>
  <c r="H167" i="7"/>
  <c r="K167" i="7"/>
  <c r="L167" i="7"/>
  <c r="M167" i="7"/>
  <c r="F168" i="7"/>
  <c r="L168" i="7" s="1"/>
  <c r="H168" i="7"/>
  <c r="K168" i="7"/>
  <c r="M168" i="7"/>
  <c r="F169" i="7"/>
  <c r="H169" i="7"/>
  <c r="K169" i="7"/>
  <c r="L169" i="7"/>
  <c r="F170" i="7"/>
  <c r="H170" i="7"/>
  <c r="K170" i="7"/>
  <c r="L170" i="7"/>
  <c r="M170" i="7"/>
  <c r="F171" i="7"/>
  <c r="H171" i="7"/>
  <c r="K171" i="7"/>
  <c r="L171" i="7"/>
  <c r="M171" i="7"/>
  <c r="F172" i="7"/>
  <c r="L172" i="7" s="1"/>
  <c r="H172" i="7"/>
  <c r="K172" i="7"/>
  <c r="M172" i="7"/>
  <c r="F173" i="7"/>
  <c r="L173" i="7" s="1"/>
  <c r="H173" i="7"/>
  <c r="K173" i="7"/>
  <c r="F174" i="7"/>
  <c r="H174" i="7"/>
  <c r="K174" i="7"/>
  <c r="L174" i="7"/>
  <c r="M174" i="7"/>
  <c r="F175" i="7"/>
  <c r="H175" i="7"/>
  <c r="K175" i="7"/>
  <c r="L175" i="7"/>
  <c r="M175" i="7"/>
  <c r="F176" i="7"/>
  <c r="L176" i="7" s="1"/>
  <c r="H176" i="7"/>
  <c r="K176" i="7"/>
  <c r="M176" i="7"/>
  <c r="F177" i="7"/>
  <c r="H177" i="7"/>
  <c r="K177" i="7"/>
  <c r="L177" i="7"/>
  <c r="F178" i="7"/>
  <c r="H178" i="7"/>
  <c r="K178" i="7"/>
  <c r="L178" i="7"/>
  <c r="M178" i="7"/>
  <c r="F179" i="7"/>
  <c r="H179" i="7"/>
  <c r="K179" i="7"/>
  <c r="L179" i="7"/>
  <c r="F180" i="7"/>
  <c r="L180" i="7" s="1"/>
  <c r="H180" i="7"/>
  <c r="K180" i="7"/>
  <c r="M180" i="7"/>
  <c r="F181" i="7"/>
  <c r="K181" i="7" s="1"/>
  <c r="H181" i="7"/>
  <c r="L181" i="7"/>
  <c r="F182" i="7"/>
  <c r="H182" i="7"/>
  <c r="K182" i="7"/>
  <c r="L182" i="7"/>
  <c r="M182" i="7"/>
  <c r="F183" i="7"/>
  <c r="H183" i="7"/>
  <c r="K183" i="7"/>
  <c r="L183" i="7"/>
  <c r="F184" i="7"/>
  <c r="L184" i="7" s="1"/>
  <c r="H184" i="7"/>
  <c r="K184" i="7"/>
  <c r="M184" i="7"/>
  <c r="F185" i="7"/>
  <c r="K185" i="7" s="1"/>
  <c r="H185" i="7"/>
  <c r="L185" i="7"/>
  <c r="F186" i="7"/>
  <c r="H186" i="7"/>
  <c r="K186" i="7"/>
  <c r="L186" i="7"/>
  <c r="M186" i="7"/>
  <c r="F187" i="7"/>
  <c r="H187" i="7"/>
  <c r="K187" i="7"/>
  <c r="L187" i="7"/>
  <c r="F188" i="7"/>
  <c r="L188" i="7" s="1"/>
  <c r="H188" i="7"/>
  <c r="K188" i="7"/>
  <c r="M188" i="7"/>
  <c r="F189" i="7"/>
  <c r="K189" i="7" s="1"/>
  <c r="H189" i="7"/>
  <c r="L189" i="7"/>
  <c r="F190" i="7"/>
  <c r="H190" i="7"/>
  <c r="K190" i="7"/>
  <c r="L190" i="7"/>
  <c r="M190" i="7"/>
  <c r="F191" i="7"/>
  <c r="H191" i="7"/>
  <c r="K191" i="7"/>
  <c r="L191" i="7"/>
  <c r="F192" i="7"/>
  <c r="L192" i="7" s="1"/>
  <c r="H192" i="7"/>
  <c r="K192" i="7"/>
  <c r="M192" i="7"/>
  <c r="F193" i="7"/>
  <c r="K193" i="7" s="1"/>
  <c r="H193" i="7"/>
  <c r="L193" i="7"/>
  <c r="F194" i="7"/>
  <c r="H194" i="7"/>
  <c r="K194" i="7"/>
  <c r="L194" i="7"/>
  <c r="M194" i="7"/>
  <c r="F195" i="7"/>
  <c r="H195" i="7"/>
  <c r="K195" i="7"/>
  <c r="L195" i="7"/>
  <c r="F196" i="7"/>
  <c r="L196" i="7" s="1"/>
  <c r="H196" i="7"/>
  <c r="K196" i="7"/>
  <c r="M196" i="7"/>
  <c r="F197" i="7"/>
  <c r="K197" i="7" s="1"/>
  <c r="H197" i="7"/>
  <c r="L197" i="7"/>
  <c r="F198" i="7"/>
  <c r="H198" i="7"/>
  <c r="K198" i="7"/>
  <c r="L198" i="7"/>
  <c r="M198" i="7"/>
  <c r="F199" i="7"/>
  <c r="H199" i="7"/>
  <c r="K199" i="7"/>
  <c r="L199" i="7"/>
  <c r="F200" i="7"/>
  <c r="L200" i="7" s="1"/>
  <c r="H200" i="7"/>
  <c r="K200" i="7"/>
  <c r="M200" i="7"/>
  <c r="F201" i="7"/>
  <c r="K201" i="7" s="1"/>
  <c r="H201" i="7"/>
  <c r="L201" i="7"/>
  <c r="F202" i="7"/>
  <c r="H202" i="7"/>
  <c r="K202" i="7"/>
  <c r="L202" i="7"/>
  <c r="M202" i="7"/>
  <c r="F203" i="7"/>
  <c r="H203" i="7"/>
  <c r="K203" i="7"/>
  <c r="L203" i="7"/>
  <c r="F204" i="7"/>
  <c r="L204" i="7" s="1"/>
  <c r="H204" i="7"/>
  <c r="K204" i="7"/>
  <c r="M204" i="7"/>
  <c r="F205" i="7"/>
  <c r="K205" i="7" s="1"/>
  <c r="H205" i="7"/>
  <c r="L205" i="7"/>
  <c r="F206" i="7"/>
  <c r="H206" i="7"/>
  <c r="K206" i="7"/>
  <c r="L206" i="7"/>
  <c r="M206" i="7"/>
  <c r="F207" i="7"/>
  <c r="H207" i="7"/>
  <c r="K207" i="7"/>
  <c r="L207" i="7"/>
  <c r="F208" i="7"/>
  <c r="L208" i="7" s="1"/>
  <c r="H208" i="7"/>
  <c r="K208" i="7"/>
  <c r="M208" i="7"/>
  <c r="F209" i="7"/>
  <c r="K209" i="7" s="1"/>
  <c r="H209" i="7"/>
  <c r="L209" i="7"/>
  <c r="F210" i="7"/>
  <c r="H210" i="7"/>
  <c r="K210" i="7"/>
  <c r="L210" i="7"/>
  <c r="M210" i="7"/>
  <c r="F211" i="7"/>
  <c r="H211" i="7"/>
  <c r="K211" i="7"/>
  <c r="L211" i="7"/>
  <c r="F212" i="7"/>
  <c r="L212" i="7" s="1"/>
  <c r="H212" i="7"/>
  <c r="K212" i="7"/>
  <c r="M212" i="7"/>
  <c r="F213" i="7"/>
  <c r="K213" i="7" s="1"/>
  <c r="H213" i="7"/>
  <c r="L213" i="7"/>
  <c r="F214" i="7"/>
  <c r="H214" i="7"/>
  <c r="K214" i="7"/>
  <c r="L214" i="7"/>
  <c r="M214" i="7"/>
  <c r="F215" i="7"/>
  <c r="H215" i="7"/>
  <c r="K215" i="7"/>
  <c r="L215" i="7"/>
  <c r="F216" i="7"/>
  <c r="L216" i="7" s="1"/>
  <c r="H216" i="7"/>
  <c r="K216" i="7"/>
  <c r="M216" i="7"/>
  <c r="F217" i="7"/>
  <c r="K217" i="7" s="1"/>
  <c r="H217" i="7"/>
  <c r="L217" i="7"/>
  <c r="F218" i="7"/>
  <c r="H218" i="7"/>
  <c r="K218" i="7"/>
  <c r="L218" i="7"/>
  <c r="M218" i="7"/>
  <c r="F219" i="7"/>
  <c r="H219" i="7"/>
  <c r="K219" i="7"/>
  <c r="L219" i="7"/>
  <c r="F220" i="7"/>
  <c r="L220" i="7" s="1"/>
  <c r="H220" i="7"/>
  <c r="K220" i="7"/>
  <c r="M220" i="7"/>
  <c r="F221" i="7"/>
  <c r="K221" i="7" s="1"/>
  <c r="H221" i="7"/>
  <c r="L221" i="7"/>
  <c r="F222" i="7"/>
  <c r="H222" i="7"/>
  <c r="K222" i="7"/>
  <c r="L222" i="7"/>
  <c r="M222" i="7"/>
  <c r="F223" i="7"/>
  <c r="H223" i="7"/>
  <c r="K223" i="7"/>
  <c r="L223" i="7"/>
  <c r="F224" i="7"/>
  <c r="L224" i="7" s="1"/>
  <c r="H224" i="7"/>
  <c r="K224" i="7"/>
  <c r="M224" i="7"/>
  <c r="F225" i="7"/>
  <c r="K225" i="7" s="1"/>
  <c r="H225" i="7"/>
  <c r="L225" i="7"/>
  <c r="F226" i="7"/>
  <c r="H226" i="7"/>
  <c r="K226" i="7"/>
  <c r="L226" i="7"/>
  <c r="M226" i="7"/>
  <c r="F227" i="7"/>
  <c r="H227" i="7"/>
  <c r="K227" i="7"/>
  <c r="L227" i="7"/>
  <c r="F228" i="7"/>
  <c r="L228" i="7" s="1"/>
  <c r="H228" i="7"/>
  <c r="K228" i="7"/>
  <c r="M228" i="7"/>
  <c r="F229" i="7"/>
  <c r="K229" i="7" s="1"/>
  <c r="H229" i="7"/>
  <c r="F230" i="7"/>
  <c r="H230" i="7"/>
  <c r="K230" i="7"/>
  <c r="L230" i="7"/>
  <c r="M230" i="7"/>
  <c r="F231" i="7"/>
  <c r="H231" i="7"/>
  <c r="K231" i="7"/>
  <c r="L231" i="7"/>
  <c r="F232" i="7"/>
  <c r="L232" i="7" s="1"/>
  <c r="H232" i="7"/>
  <c r="K232" i="7"/>
  <c r="M232" i="7"/>
  <c r="F233" i="7"/>
  <c r="K233" i="7" s="1"/>
  <c r="H233" i="7"/>
  <c r="F234" i="7"/>
  <c r="H234" i="7"/>
  <c r="K234" i="7"/>
  <c r="L234" i="7"/>
  <c r="M234" i="7"/>
  <c r="F235" i="7"/>
  <c r="H235" i="7"/>
  <c r="K235" i="7"/>
  <c r="L235" i="7"/>
  <c r="F236" i="7"/>
  <c r="L236" i="7" s="1"/>
  <c r="H236" i="7"/>
  <c r="K236" i="7"/>
  <c r="M236" i="7"/>
  <c r="F237" i="7"/>
  <c r="L237" i="7" s="1"/>
  <c r="H237" i="7"/>
  <c r="F238" i="7"/>
  <c r="H238" i="7"/>
  <c r="K238" i="7"/>
  <c r="L238" i="7"/>
  <c r="M238" i="7"/>
  <c r="F239" i="7"/>
  <c r="H239" i="7"/>
  <c r="K239" i="7"/>
  <c r="L239" i="7"/>
  <c r="F240" i="7"/>
  <c r="L240" i="7" s="1"/>
  <c r="H240" i="7"/>
  <c r="K240" i="7"/>
  <c r="M240" i="7"/>
  <c r="F241" i="7"/>
  <c r="K241" i="7" s="1"/>
  <c r="H241" i="7"/>
  <c r="F242" i="7"/>
  <c r="H242" i="7"/>
  <c r="K242" i="7"/>
  <c r="L242" i="7"/>
  <c r="M242" i="7"/>
  <c r="F243" i="7"/>
  <c r="H243" i="7"/>
  <c r="K243" i="7"/>
  <c r="L243" i="7"/>
  <c r="F244" i="7"/>
  <c r="L244" i="7" s="1"/>
  <c r="H244" i="7"/>
  <c r="K244" i="7"/>
  <c r="M244" i="7"/>
  <c r="F245" i="7"/>
  <c r="L245" i="7" s="1"/>
  <c r="H245" i="7"/>
  <c r="F246" i="7"/>
  <c r="H246" i="7"/>
  <c r="K246" i="7"/>
  <c r="L246" i="7"/>
  <c r="M246" i="7"/>
  <c r="F247" i="7"/>
  <c r="H247" i="7"/>
  <c r="K247" i="7"/>
  <c r="L247" i="7"/>
  <c r="F248" i="7"/>
  <c r="L248" i="7" s="1"/>
  <c r="H248" i="7"/>
  <c r="K248" i="7"/>
  <c r="M248" i="7"/>
  <c r="F249" i="7"/>
  <c r="L249" i="7" s="1"/>
  <c r="H249" i="7"/>
  <c r="F250" i="7"/>
  <c r="H250" i="7"/>
  <c r="K250" i="7"/>
  <c r="L250" i="7"/>
  <c r="M250" i="7"/>
  <c r="F251" i="7"/>
  <c r="H251" i="7"/>
  <c r="K251" i="7"/>
  <c r="L251" i="7"/>
  <c r="F252" i="7"/>
  <c r="L252" i="7" s="1"/>
  <c r="H252" i="7"/>
  <c r="K252" i="7"/>
  <c r="M252" i="7"/>
  <c r="F253" i="7"/>
  <c r="K253" i="7" s="1"/>
  <c r="H253" i="7"/>
  <c r="F254" i="7"/>
  <c r="H254" i="7"/>
  <c r="K254" i="7"/>
  <c r="L254" i="7"/>
  <c r="M254" i="7"/>
  <c r="F255" i="7"/>
  <c r="H255" i="7"/>
  <c r="K255" i="7"/>
  <c r="L255" i="7"/>
  <c r="F256" i="7"/>
  <c r="L256" i="7" s="1"/>
  <c r="H256" i="7"/>
  <c r="K256" i="7"/>
  <c r="M256" i="7"/>
  <c r="F257" i="7"/>
  <c r="L257" i="7" s="1"/>
  <c r="H257" i="7"/>
  <c r="F258" i="7"/>
  <c r="H258" i="7"/>
  <c r="K258" i="7"/>
  <c r="L258" i="7"/>
  <c r="M258" i="7"/>
  <c r="F259" i="7"/>
  <c r="H259" i="7"/>
  <c r="K259" i="7"/>
  <c r="L259" i="7"/>
  <c r="F260" i="7"/>
  <c r="L260" i="7" s="1"/>
  <c r="H260" i="7"/>
  <c r="K260" i="7"/>
  <c r="M260" i="7"/>
  <c r="F261" i="7"/>
  <c r="K261" i="7" s="1"/>
  <c r="H261" i="7"/>
  <c r="F262" i="7"/>
  <c r="H262" i="7"/>
  <c r="K262" i="7"/>
  <c r="L262" i="7"/>
  <c r="M262" i="7"/>
  <c r="F263" i="7"/>
  <c r="H263" i="7"/>
  <c r="K263" i="7"/>
  <c r="L263" i="7"/>
  <c r="F264" i="7"/>
  <c r="L264" i="7" s="1"/>
  <c r="H264" i="7"/>
  <c r="K264" i="7"/>
  <c r="M264" i="7"/>
  <c r="F265" i="7"/>
  <c r="L265" i="7" s="1"/>
  <c r="H265" i="7"/>
  <c r="F266" i="7"/>
  <c r="H266" i="7"/>
  <c r="K266" i="7"/>
  <c r="L266" i="7"/>
  <c r="M266" i="7"/>
  <c r="F267" i="7"/>
  <c r="H267" i="7"/>
  <c r="K267" i="7"/>
  <c r="L267" i="7"/>
  <c r="F268" i="7"/>
  <c r="L268" i="7" s="1"/>
  <c r="H268" i="7"/>
  <c r="K268" i="7"/>
  <c r="M268" i="7"/>
  <c r="F269" i="7"/>
  <c r="K269" i="7" s="1"/>
  <c r="H269" i="7"/>
  <c r="L269" i="7"/>
  <c r="F270" i="7"/>
  <c r="H270" i="7"/>
  <c r="K270" i="7"/>
  <c r="L270" i="7"/>
  <c r="M270" i="7"/>
  <c r="F271" i="7"/>
  <c r="H271" i="7"/>
  <c r="K271" i="7"/>
  <c r="L271" i="7"/>
  <c r="F272" i="7"/>
  <c r="L272" i="7" s="1"/>
  <c r="H272" i="7"/>
  <c r="M272" i="7"/>
  <c r="F273" i="7"/>
  <c r="L273" i="7" s="1"/>
  <c r="H273" i="7"/>
  <c r="F274" i="7"/>
  <c r="H274" i="7"/>
  <c r="K274" i="7"/>
  <c r="L274" i="7"/>
  <c r="F275" i="7"/>
  <c r="H275" i="7"/>
  <c r="K275" i="7"/>
  <c r="L275" i="7"/>
  <c r="F276" i="7"/>
  <c r="L276" i="7" s="1"/>
  <c r="H276" i="7"/>
  <c r="M276" i="7"/>
  <c r="F277" i="7"/>
  <c r="L277" i="7" s="1"/>
  <c r="H277" i="7"/>
  <c r="F278" i="7"/>
  <c r="H278" i="7"/>
  <c r="K278" i="7"/>
  <c r="L278" i="7"/>
  <c r="F279" i="7"/>
  <c r="H279" i="7"/>
  <c r="K279" i="7"/>
  <c r="L279" i="7"/>
  <c r="F280" i="7"/>
  <c r="L280" i="7" s="1"/>
  <c r="H280" i="7"/>
  <c r="M280" i="7"/>
  <c r="F281" i="7"/>
  <c r="L281" i="7" s="1"/>
  <c r="H281" i="7"/>
  <c r="M281" i="7"/>
  <c r="F282" i="7"/>
  <c r="K282" i="7" s="1"/>
  <c r="H282" i="7"/>
  <c r="M282" i="7"/>
  <c r="F283" i="7"/>
  <c r="H283" i="7"/>
  <c r="K283" i="7"/>
  <c r="L283" i="7"/>
  <c r="F284" i="7"/>
  <c r="L284" i="7" s="1"/>
  <c r="H284" i="7"/>
  <c r="M284" i="7"/>
  <c r="F285" i="7"/>
  <c r="H285" i="7"/>
  <c r="K285" i="7"/>
  <c r="L285" i="7"/>
  <c r="F286" i="7"/>
  <c r="K286" i="7" s="1"/>
  <c r="H286" i="7"/>
  <c r="M286" i="7"/>
  <c r="F287" i="7"/>
  <c r="H287" i="7"/>
  <c r="K287" i="7"/>
  <c r="L287" i="7"/>
  <c r="F288" i="7"/>
  <c r="L288" i="7" s="1"/>
  <c r="H288" i="7"/>
  <c r="M288" i="7"/>
  <c r="F289" i="7"/>
  <c r="H289" i="7"/>
  <c r="K289" i="7"/>
  <c r="L289" i="7"/>
  <c r="F290" i="7"/>
  <c r="L290" i="7" s="1"/>
  <c r="H290" i="7"/>
  <c r="K290" i="7"/>
  <c r="M290" i="7"/>
  <c r="F291" i="7"/>
  <c r="H291" i="7"/>
  <c r="K291" i="7"/>
  <c r="L291" i="7"/>
  <c r="F292" i="7"/>
  <c r="L292" i="7" s="1"/>
  <c r="H292" i="7"/>
  <c r="M292" i="7"/>
  <c r="F293" i="7"/>
  <c r="H293" i="7"/>
  <c r="K293" i="7"/>
  <c r="L293" i="7"/>
  <c r="F294" i="7"/>
  <c r="K294" i="7" s="1"/>
  <c r="H294" i="7"/>
  <c r="M294" i="7"/>
  <c r="F295" i="7"/>
  <c r="H295" i="7"/>
  <c r="K295" i="7"/>
  <c r="L295" i="7"/>
  <c r="F296" i="7"/>
  <c r="L296" i="7" s="1"/>
  <c r="H296" i="7"/>
  <c r="M296" i="7"/>
  <c r="F297" i="7"/>
  <c r="H297" i="7"/>
  <c r="K297" i="7"/>
  <c r="L297" i="7"/>
  <c r="F298" i="7"/>
  <c r="L298" i="7" s="1"/>
  <c r="H298" i="7"/>
  <c r="K298" i="7"/>
  <c r="M298" i="7"/>
  <c r="F299" i="7"/>
  <c r="H299" i="7"/>
  <c r="K299" i="7"/>
  <c r="L299" i="7"/>
  <c r="F300" i="7"/>
  <c r="L300" i="7" s="1"/>
  <c r="H300" i="7"/>
  <c r="M300" i="7"/>
  <c r="F301" i="7"/>
  <c r="H301" i="7"/>
  <c r="K301" i="7"/>
  <c r="L301" i="7"/>
  <c r="F302" i="7"/>
  <c r="K302" i="7" s="1"/>
  <c r="H302" i="7"/>
  <c r="M302" i="7"/>
  <c r="F303" i="7"/>
  <c r="H303" i="7"/>
  <c r="K303" i="7"/>
  <c r="L303" i="7"/>
  <c r="F304" i="7"/>
  <c r="L304" i="7" s="1"/>
  <c r="H304" i="7"/>
  <c r="M304" i="7"/>
  <c r="F305" i="7"/>
  <c r="H305" i="7"/>
  <c r="K305" i="7"/>
  <c r="L305" i="7"/>
  <c r="F306" i="7"/>
  <c r="K306" i="7" s="1"/>
  <c r="H306" i="7"/>
  <c r="M306" i="7"/>
  <c r="F307" i="7"/>
  <c r="H307" i="7"/>
  <c r="K307" i="7"/>
  <c r="L307" i="7"/>
  <c r="F308" i="7"/>
  <c r="L308" i="7" s="1"/>
  <c r="H308" i="7"/>
  <c r="M308" i="7"/>
  <c r="F309" i="7"/>
  <c r="H309" i="7"/>
  <c r="K309" i="7"/>
  <c r="L309" i="7"/>
  <c r="F310" i="7"/>
  <c r="K310" i="7" s="1"/>
  <c r="H310" i="7"/>
  <c r="M310" i="7"/>
  <c r="F311" i="7"/>
  <c r="H311" i="7"/>
  <c r="K311" i="7"/>
  <c r="L311" i="7"/>
  <c r="F312" i="7"/>
  <c r="L312" i="7" s="1"/>
  <c r="H312" i="7"/>
  <c r="M312" i="7"/>
  <c r="F313" i="7"/>
  <c r="H313" i="7"/>
  <c r="K313" i="7"/>
  <c r="L313" i="7"/>
  <c r="F314" i="7"/>
  <c r="K314" i="7" s="1"/>
  <c r="H314" i="7"/>
  <c r="M314" i="7"/>
  <c r="F315" i="7"/>
  <c r="H315" i="7"/>
  <c r="K315" i="7"/>
  <c r="L315" i="7"/>
  <c r="F316" i="7"/>
  <c r="L316" i="7" s="1"/>
  <c r="H316" i="7"/>
  <c r="M316" i="7"/>
  <c r="F317" i="7"/>
  <c r="H317" i="7"/>
  <c r="K317" i="7"/>
  <c r="L317" i="7"/>
  <c r="F318" i="7"/>
  <c r="K318" i="7" s="1"/>
  <c r="H318" i="7"/>
  <c r="M318" i="7"/>
  <c r="F319" i="7"/>
  <c r="H319" i="7"/>
  <c r="K319" i="7"/>
  <c r="L319" i="7"/>
  <c r="F320" i="7"/>
  <c r="L320" i="7" s="1"/>
  <c r="H320" i="7"/>
  <c r="K320" i="7"/>
  <c r="M320" i="7"/>
  <c r="F321" i="7"/>
  <c r="H321" i="7"/>
  <c r="K321" i="7"/>
  <c r="L321" i="7"/>
  <c r="F322" i="7"/>
  <c r="K322" i="7" s="1"/>
  <c r="H322" i="7"/>
  <c r="M322" i="7"/>
  <c r="F323" i="7"/>
  <c r="H323" i="7"/>
  <c r="K323" i="7"/>
  <c r="L323" i="7"/>
  <c r="F324" i="7"/>
  <c r="L324" i="7" s="1"/>
  <c r="H324" i="7"/>
  <c r="K324" i="7"/>
  <c r="M324" i="7"/>
  <c r="F325" i="7"/>
  <c r="H325" i="7"/>
  <c r="K325" i="7"/>
  <c r="L325" i="7"/>
  <c r="F326" i="7"/>
  <c r="K326" i="7" s="1"/>
  <c r="H326" i="7"/>
  <c r="M326" i="7"/>
  <c r="F327" i="7"/>
  <c r="H327" i="7"/>
  <c r="K327" i="7"/>
  <c r="L327" i="7"/>
  <c r="F328" i="7"/>
  <c r="L328" i="7" s="1"/>
  <c r="H328" i="7"/>
  <c r="M328" i="7"/>
  <c r="F329" i="7"/>
  <c r="H329" i="7"/>
  <c r="K329" i="7"/>
  <c r="L329" i="7"/>
  <c r="F330" i="7"/>
  <c r="K330" i="7" s="1"/>
  <c r="H330" i="7"/>
  <c r="M330" i="7"/>
  <c r="F331" i="7"/>
  <c r="H331" i="7"/>
  <c r="K331" i="7"/>
  <c r="L331" i="7"/>
  <c r="F332" i="7"/>
  <c r="L332" i="7" s="1"/>
  <c r="H332" i="7"/>
  <c r="K332" i="7"/>
  <c r="M332" i="7"/>
  <c r="F333" i="7"/>
  <c r="H333" i="7"/>
  <c r="K333" i="7"/>
  <c r="L333" i="7"/>
  <c r="F334" i="7"/>
  <c r="K334" i="7" s="1"/>
  <c r="H334" i="7"/>
  <c r="M334" i="7"/>
  <c r="F335" i="7"/>
  <c r="H335" i="7"/>
  <c r="K335" i="7"/>
  <c r="L335" i="7"/>
  <c r="F336" i="7"/>
  <c r="L336" i="7" s="1"/>
  <c r="H336" i="7"/>
  <c r="K336" i="7"/>
  <c r="M336" i="7"/>
  <c r="F337" i="7"/>
  <c r="H337" i="7"/>
  <c r="K337" i="7"/>
  <c r="L337" i="7"/>
  <c r="F338" i="7"/>
  <c r="L338" i="7" s="1"/>
  <c r="H338" i="7"/>
  <c r="K338" i="7"/>
  <c r="M338" i="7"/>
  <c r="F339" i="7"/>
  <c r="H339" i="7"/>
  <c r="K339" i="7"/>
  <c r="L339" i="7"/>
  <c r="F340" i="7"/>
  <c r="L340" i="7" s="1"/>
  <c r="H340" i="7"/>
  <c r="M340" i="7"/>
  <c r="F341" i="7"/>
  <c r="H341" i="7"/>
  <c r="K341" i="7"/>
  <c r="L341" i="7"/>
  <c r="F342" i="7"/>
  <c r="K342" i="7" s="1"/>
  <c r="H342" i="7"/>
  <c r="M342" i="7"/>
  <c r="F343" i="7"/>
  <c r="H343" i="7"/>
  <c r="K343" i="7"/>
  <c r="L343" i="7"/>
  <c r="F344" i="7"/>
  <c r="L344" i="7" s="1"/>
  <c r="H344" i="7"/>
  <c r="M344" i="7"/>
  <c r="F345" i="7"/>
  <c r="H345" i="7"/>
  <c r="K345" i="7"/>
  <c r="L345" i="7"/>
  <c r="F346" i="7"/>
  <c r="K346" i="7" s="1"/>
  <c r="H346" i="7"/>
  <c r="M346" i="7"/>
  <c r="F347" i="7"/>
  <c r="H347" i="7"/>
  <c r="K347" i="7"/>
  <c r="L347" i="7"/>
  <c r="F348" i="7"/>
  <c r="L348" i="7" s="1"/>
  <c r="H348" i="7"/>
  <c r="M348" i="7"/>
  <c r="F349" i="7"/>
  <c r="H349" i="7"/>
  <c r="K349" i="7"/>
  <c r="L349" i="7"/>
  <c r="F350" i="7"/>
  <c r="K350" i="7" s="1"/>
  <c r="H350" i="7"/>
  <c r="M350" i="7"/>
  <c r="F351" i="7"/>
  <c r="H351" i="7"/>
  <c r="K351" i="7"/>
  <c r="L351" i="7"/>
  <c r="F352" i="7"/>
  <c r="L352" i="7" s="1"/>
  <c r="H352" i="7"/>
  <c r="M352" i="7"/>
  <c r="F353" i="7"/>
  <c r="H353" i="7"/>
  <c r="K353" i="7"/>
  <c r="L353" i="7"/>
  <c r="F354" i="7"/>
  <c r="K354" i="7" s="1"/>
  <c r="H354" i="7"/>
  <c r="M354" i="7"/>
  <c r="F355" i="7"/>
  <c r="H355" i="7"/>
  <c r="K355" i="7"/>
  <c r="L355" i="7"/>
  <c r="F356" i="7"/>
  <c r="L356" i="7" s="1"/>
  <c r="H356" i="7"/>
  <c r="M356" i="7"/>
  <c r="H7" i="1"/>
  <c r="K11" i="1" l="1"/>
  <c r="L11" i="1" s="1"/>
  <c r="L8" i="1"/>
  <c r="M12" i="7"/>
  <c r="K8" i="7"/>
  <c r="K16" i="1"/>
  <c r="L16" i="1" s="1"/>
  <c r="K15" i="1"/>
  <c r="L15" i="1" s="1"/>
  <c r="K12" i="1"/>
  <c r="L12" i="1" s="1"/>
  <c r="K336" i="1"/>
  <c r="K324" i="1"/>
  <c r="K316" i="1"/>
  <c r="K296" i="1"/>
  <c r="K288" i="1"/>
  <c r="K232" i="1"/>
  <c r="K228" i="1"/>
  <c r="K220" i="1"/>
  <c r="K214" i="1"/>
  <c r="M179" i="1"/>
  <c r="M163" i="1"/>
  <c r="K85" i="1"/>
  <c r="L85" i="1"/>
  <c r="M82" i="1"/>
  <c r="L81" i="1"/>
  <c r="K81" i="1"/>
  <c r="M78" i="1"/>
  <c r="L77" i="1"/>
  <c r="K77" i="1"/>
  <c r="M74" i="1"/>
  <c r="L73" i="1"/>
  <c r="K73" i="1"/>
  <c r="L69" i="1"/>
  <c r="K69" i="1"/>
  <c r="L65" i="1"/>
  <c r="K65" i="1"/>
  <c r="L49" i="1"/>
  <c r="K49" i="1"/>
  <c r="L33" i="1"/>
  <c r="K33" i="1"/>
  <c r="M355" i="1"/>
  <c r="L354" i="1"/>
  <c r="M351" i="1"/>
  <c r="L350" i="1"/>
  <c r="M347" i="1"/>
  <c r="L346" i="1"/>
  <c r="M343" i="1"/>
  <c r="L342" i="1"/>
  <c r="M339" i="1"/>
  <c r="M335" i="1"/>
  <c r="M331" i="1"/>
  <c r="M327" i="1"/>
  <c r="M323" i="1"/>
  <c r="M319" i="1"/>
  <c r="M315" i="1"/>
  <c r="M311" i="1"/>
  <c r="M307" i="1"/>
  <c r="M303" i="1"/>
  <c r="M299" i="1"/>
  <c r="M295" i="1"/>
  <c r="M291" i="1"/>
  <c r="M287" i="1"/>
  <c r="M283" i="1"/>
  <c r="M279" i="1"/>
  <c r="M275" i="1"/>
  <c r="M271" i="1"/>
  <c r="M267" i="1"/>
  <c r="M263" i="1"/>
  <c r="M259" i="1"/>
  <c r="M255" i="1"/>
  <c r="M251" i="1"/>
  <c r="M247" i="1"/>
  <c r="M243" i="1"/>
  <c r="M239" i="1"/>
  <c r="M235" i="1"/>
  <c r="M231" i="1"/>
  <c r="M227" i="1"/>
  <c r="M223" i="1"/>
  <c r="M219" i="1"/>
  <c r="M213" i="1"/>
  <c r="M211" i="1"/>
  <c r="M209" i="1"/>
  <c r="M207" i="1"/>
  <c r="M205" i="1"/>
  <c r="M203" i="1"/>
  <c r="M201" i="1"/>
  <c r="M199" i="1"/>
  <c r="M197" i="1"/>
  <c r="M195" i="1"/>
  <c r="M193" i="1"/>
  <c r="M191" i="1"/>
  <c r="M189" i="1"/>
  <c r="M187" i="1"/>
  <c r="M185" i="1"/>
  <c r="M183" i="1"/>
  <c r="M181" i="1"/>
  <c r="M167" i="1"/>
  <c r="M151" i="1"/>
  <c r="K348" i="1"/>
  <c r="K344" i="1"/>
  <c r="K340" i="1"/>
  <c r="K328" i="1"/>
  <c r="K320" i="1"/>
  <c r="K312" i="1"/>
  <c r="K308" i="1"/>
  <c r="K304" i="1"/>
  <c r="K300" i="1"/>
  <c r="K292" i="1"/>
  <c r="K272" i="1"/>
  <c r="K264" i="1"/>
  <c r="K260" i="1"/>
  <c r="K256" i="1"/>
  <c r="K252" i="1"/>
  <c r="K248" i="1"/>
  <c r="K244" i="1"/>
  <c r="K224" i="1"/>
  <c r="K216" i="1"/>
  <c r="M171" i="1"/>
  <c r="M155" i="1"/>
  <c r="M140" i="1"/>
  <c r="M124" i="1"/>
  <c r="M116" i="1"/>
  <c r="M108" i="1"/>
  <c r="K93" i="1"/>
  <c r="L93" i="1"/>
  <c r="K284" i="1"/>
  <c r="K276" i="1"/>
  <c r="K240" i="1"/>
  <c r="M353" i="1"/>
  <c r="M349" i="1"/>
  <c r="M345" i="1"/>
  <c r="M341" i="1"/>
  <c r="M337" i="1"/>
  <c r="M333" i="1"/>
  <c r="M329" i="1"/>
  <c r="M325" i="1"/>
  <c r="M321" i="1"/>
  <c r="M317" i="1"/>
  <c r="M313" i="1"/>
  <c r="M309" i="1"/>
  <c r="M305" i="1"/>
  <c r="M301" i="1"/>
  <c r="M297" i="1"/>
  <c r="M293" i="1"/>
  <c r="M289" i="1"/>
  <c r="M285" i="1"/>
  <c r="M281" i="1"/>
  <c r="M277" i="1"/>
  <c r="M273" i="1"/>
  <c r="M269" i="1"/>
  <c r="M265" i="1"/>
  <c r="M261" i="1"/>
  <c r="M257" i="1"/>
  <c r="M253" i="1"/>
  <c r="M249" i="1"/>
  <c r="M245" i="1"/>
  <c r="M241" i="1"/>
  <c r="M237" i="1"/>
  <c r="M233" i="1"/>
  <c r="M229" i="1"/>
  <c r="M225" i="1"/>
  <c r="M221" i="1"/>
  <c r="M217" i="1"/>
  <c r="M175" i="1"/>
  <c r="M159" i="1"/>
  <c r="K89" i="1"/>
  <c r="L89" i="1"/>
  <c r="M147" i="1"/>
  <c r="M143" i="1"/>
  <c r="M139" i="1"/>
  <c r="M135" i="1"/>
  <c r="M131" i="1"/>
  <c r="M127" i="1"/>
  <c r="M123" i="1"/>
  <c r="M119" i="1"/>
  <c r="M115" i="1"/>
  <c r="M111" i="1"/>
  <c r="M107" i="1"/>
  <c r="M104" i="1"/>
  <c r="M100" i="1"/>
  <c r="M96" i="1"/>
  <c r="K82" i="1"/>
  <c r="L82" i="1"/>
  <c r="K78" i="1"/>
  <c r="L78" i="1"/>
  <c r="K74" i="1"/>
  <c r="L74" i="1"/>
  <c r="K70" i="1"/>
  <c r="L70" i="1"/>
  <c r="K66" i="1"/>
  <c r="L66" i="1"/>
  <c r="L53" i="1"/>
  <c r="K53" i="1"/>
  <c r="L37" i="1"/>
  <c r="K37" i="1"/>
  <c r="L17" i="1"/>
  <c r="K17" i="1"/>
  <c r="L57" i="1"/>
  <c r="K57" i="1"/>
  <c r="L41" i="1"/>
  <c r="K41" i="1"/>
  <c r="M18" i="1"/>
  <c r="L10" i="1"/>
  <c r="M89" i="1"/>
  <c r="M85" i="1"/>
  <c r="L61" i="1"/>
  <c r="K61" i="1"/>
  <c r="L45" i="1"/>
  <c r="K45" i="1"/>
  <c r="M103" i="1"/>
  <c r="M99" i="1"/>
  <c r="M95" i="1"/>
  <c r="K29" i="1"/>
  <c r="K25" i="1"/>
  <c r="M22" i="1"/>
  <c r="K10" i="1"/>
  <c r="L9" i="1"/>
  <c r="M70" i="1"/>
  <c r="M66" i="1"/>
  <c r="M62" i="1"/>
  <c r="M58" i="1"/>
  <c r="M54" i="1"/>
  <c r="M50" i="1"/>
  <c r="M46" i="1"/>
  <c r="M42" i="1"/>
  <c r="M38" i="1"/>
  <c r="M34" i="1"/>
  <c r="M30" i="1"/>
  <c r="M26" i="1"/>
  <c r="K14" i="1"/>
  <c r="L14" i="1" s="1"/>
  <c r="L13" i="1"/>
  <c r="M20" i="1"/>
  <c r="M8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K356" i="6"/>
  <c r="K340" i="6"/>
  <c r="K336" i="6"/>
  <c r="K332" i="6"/>
  <c r="K324" i="6"/>
  <c r="K316" i="6"/>
  <c r="K308" i="6"/>
  <c r="K300" i="6"/>
  <c r="K292" i="6"/>
  <c r="K288" i="6"/>
  <c r="K284" i="6"/>
  <c r="M247" i="6"/>
  <c r="M243" i="6"/>
  <c r="M239" i="6"/>
  <c r="M187" i="6"/>
  <c r="L142" i="6"/>
  <c r="K142" i="6"/>
  <c r="M73" i="6"/>
  <c r="M191" i="6"/>
  <c r="L189" i="6"/>
  <c r="M182" i="6"/>
  <c r="M178" i="6"/>
  <c r="M174" i="6"/>
  <c r="M170" i="6"/>
  <c r="M166" i="6"/>
  <c r="M162" i="6"/>
  <c r="M158" i="6"/>
  <c r="M154" i="6"/>
  <c r="M143" i="6"/>
  <c r="M111" i="6"/>
  <c r="K352" i="6"/>
  <c r="K328" i="6"/>
  <c r="K320" i="6"/>
  <c r="K312" i="6"/>
  <c r="K276" i="6"/>
  <c r="M252" i="6"/>
  <c r="M251" i="6"/>
  <c r="M219" i="6"/>
  <c r="M211" i="6"/>
  <c r="M207" i="6"/>
  <c r="L110" i="6"/>
  <c r="K110" i="6"/>
  <c r="M356" i="6"/>
  <c r="M352" i="6"/>
  <c r="M348" i="6"/>
  <c r="M344" i="6"/>
  <c r="M340" i="6"/>
  <c r="M336" i="6"/>
  <c r="M332" i="6"/>
  <c r="M328" i="6"/>
  <c r="M324" i="6"/>
  <c r="M320" i="6"/>
  <c r="M316" i="6"/>
  <c r="M312" i="6"/>
  <c r="M308" i="6"/>
  <c r="M304" i="6"/>
  <c r="M300" i="6"/>
  <c r="M296" i="6"/>
  <c r="M292" i="6"/>
  <c r="M288" i="6"/>
  <c r="M284" i="6"/>
  <c r="M280" i="6"/>
  <c r="M276" i="6"/>
  <c r="M272" i="6"/>
  <c r="M268" i="6"/>
  <c r="M264" i="6"/>
  <c r="M262" i="6"/>
  <c r="M260" i="6"/>
  <c r="M258" i="6"/>
  <c r="M256" i="6"/>
  <c r="K254" i="6"/>
  <c r="K250" i="6"/>
  <c r="K246" i="6"/>
  <c r="K242" i="6"/>
  <c r="K238" i="6"/>
  <c r="K234" i="6"/>
  <c r="M195" i="6"/>
  <c r="L193" i="6"/>
  <c r="L126" i="6"/>
  <c r="K126" i="6"/>
  <c r="M94" i="6"/>
  <c r="K344" i="6"/>
  <c r="K280" i="6"/>
  <c r="K272" i="6"/>
  <c r="M236" i="6"/>
  <c r="M235" i="6"/>
  <c r="M231" i="6"/>
  <c r="M227" i="6"/>
  <c r="M223" i="6"/>
  <c r="M215" i="6"/>
  <c r="M203" i="6"/>
  <c r="M353" i="6"/>
  <c r="M349" i="6"/>
  <c r="M345" i="6"/>
  <c r="M341" i="6"/>
  <c r="M337" i="6"/>
  <c r="M333" i="6"/>
  <c r="M329" i="6"/>
  <c r="M325" i="6"/>
  <c r="M321" i="6"/>
  <c r="M317" i="6"/>
  <c r="M313" i="6"/>
  <c r="M309" i="6"/>
  <c r="M305" i="6"/>
  <c r="M301" i="6"/>
  <c r="M297" i="6"/>
  <c r="M293" i="6"/>
  <c r="M289" i="6"/>
  <c r="M285" i="6"/>
  <c r="M281" i="6"/>
  <c r="M277" i="6"/>
  <c r="M273" i="6"/>
  <c r="M269" i="6"/>
  <c r="M265" i="6"/>
  <c r="M199" i="6"/>
  <c r="M183" i="6"/>
  <c r="M127" i="6"/>
  <c r="M139" i="6"/>
  <c r="M123" i="6"/>
  <c r="M107" i="6"/>
  <c r="M83" i="6"/>
  <c r="L74" i="6"/>
  <c r="K74" i="6"/>
  <c r="M19" i="6"/>
  <c r="M254" i="6"/>
  <c r="M250" i="6"/>
  <c r="M246" i="6"/>
  <c r="M242" i="6"/>
  <c r="M238" i="6"/>
  <c r="M234" i="6"/>
  <c r="M230" i="6"/>
  <c r="M226" i="6"/>
  <c r="M222" i="6"/>
  <c r="M218" i="6"/>
  <c r="M214" i="6"/>
  <c r="M210" i="6"/>
  <c r="M206" i="6"/>
  <c r="L182" i="6"/>
  <c r="K181" i="6"/>
  <c r="L178" i="6"/>
  <c r="K177" i="6"/>
  <c r="L174" i="6"/>
  <c r="K173" i="6"/>
  <c r="L170" i="6"/>
  <c r="K169" i="6"/>
  <c r="L166" i="6"/>
  <c r="K165" i="6"/>
  <c r="L162" i="6"/>
  <c r="K161" i="6"/>
  <c r="L158" i="6"/>
  <c r="K157" i="6"/>
  <c r="L154" i="6"/>
  <c r="M151" i="6"/>
  <c r="M135" i="6"/>
  <c r="M119" i="6"/>
  <c r="M103" i="6"/>
  <c r="M90" i="6"/>
  <c r="M67" i="6"/>
  <c r="M201" i="6"/>
  <c r="M197" i="6"/>
  <c r="M193" i="6"/>
  <c r="M189" i="6"/>
  <c r="M185" i="6"/>
  <c r="M147" i="6"/>
  <c r="K138" i="6"/>
  <c r="M131" i="6"/>
  <c r="K122" i="6"/>
  <c r="M115" i="6"/>
  <c r="K106" i="6"/>
  <c r="M86" i="6"/>
  <c r="M181" i="6"/>
  <c r="M177" i="6"/>
  <c r="M173" i="6"/>
  <c r="M169" i="6"/>
  <c r="M165" i="6"/>
  <c r="M161" i="6"/>
  <c r="M157" i="6"/>
  <c r="M153" i="6"/>
  <c r="M149" i="6"/>
  <c r="M145" i="6"/>
  <c r="M141" i="6"/>
  <c r="M137" i="6"/>
  <c r="M133" i="6"/>
  <c r="M129" i="6"/>
  <c r="M125" i="6"/>
  <c r="M121" i="6"/>
  <c r="M117" i="6"/>
  <c r="M113" i="6"/>
  <c r="M109" i="6"/>
  <c r="M105" i="6"/>
  <c r="M99" i="6"/>
  <c r="M97" i="6"/>
  <c r="M95" i="6"/>
  <c r="M93" i="6"/>
  <c r="M91" i="6"/>
  <c r="M89" i="6"/>
  <c r="M87" i="6"/>
  <c r="M85" i="6"/>
  <c r="M79" i="6"/>
  <c r="M69" i="6"/>
  <c r="M63" i="6"/>
  <c r="M59" i="6"/>
  <c r="M55" i="6"/>
  <c r="M51" i="6"/>
  <c r="M47" i="6"/>
  <c r="M43" i="6"/>
  <c r="M39" i="6"/>
  <c r="M35" i="6"/>
  <c r="M31" i="6"/>
  <c r="M27" i="6"/>
  <c r="M23" i="6"/>
  <c r="M150" i="6"/>
  <c r="M146" i="6"/>
  <c r="M142" i="6"/>
  <c r="M138" i="6"/>
  <c r="M134" i="6"/>
  <c r="M130" i="6"/>
  <c r="M126" i="6"/>
  <c r="M122" i="6"/>
  <c r="M118" i="6"/>
  <c r="M114" i="6"/>
  <c r="M110" i="6"/>
  <c r="M106" i="6"/>
  <c r="M102" i="6"/>
  <c r="M81" i="6"/>
  <c r="M75" i="6"/>
  <c r="M65" i="6"/>
  <c r="M77" i="6"/>
  <c r="M71" i="6"/>
  <c r="K18" i="6"/>
  <c r="M61" i="6"/>
  <c r="M57" i="6"/>
  <c r="M53" i="6"/>
  <c r="M49" i="6"/>
  <c r="M45" i="6"/>
  <c r="M41" i="6"/>
  <c r="M37" i="6"/>
  <c r="M33" i="6"/>
  <c r="M29" i="6"/>
  <c r="M25" i="6"/>
  <c r="M21" i="6"/>
  <c r="M17" i="6"/>
  <c r="K304" i="7"/>
  <c r="K300" i="7"/>
  <c r="K296" i="7"/>
  <c r="K288" i="7"/>
  <c r="L261" i="7"/>
  <c r="L253" i="7"/>
  <c r="L241" i="7"/>
  <c r="L233" i="7"/>
  <c r="L229" i="7"/>
  <c r="M169" i="7"/>
  <c r="M153" i="7"/>
  <c r="M82" i="7"/>
  <c r="L50" i="7"/>
  <c r="K50" i="7"/>
  <c r="L34" i="7"/>
  <c r="K34" i="7"/>
  <c r="L18" i="7"/>
  <c r="K18" i="7"/>
  <c r="M355" i="7"/>
  <c r="L354" i="7"/>
  <c r="M351" i="7"/>
  <c r="L350" i="7"/>
  <c r="M347" i="7"/>
  <c r="L346" i="7"/>
  <c r="M343" i="7"/>
  <c r="L342" i="7"/>
  <c r="M339" i="7"/>
  <c r="M335" i="7"/>
  <c r="L334" i="7"/>
  <c r="M331" i="7"/>
  <c r="L330" i="7"/>
  <c r="M327" i="7"/>
  <c r="L326" i="7"/>
  <c r="M323" i="7"/>
  <c r="L322" i="7"/>
  <c r="M319" i="7"/>
  <c r="L318" i="7"/>
  <c r="M315" i="7"/>
  <c r="L314" i="7"/>
  <c r="M311" i="7"/>
  <c r="L310" i="7"/>
  <c r="M307" i="7"/>
  <c r="L306" i="7"/>
  <c r="M303" i="7"/>
  <c r="L302" i="7"/>
  <c r="M299" i="7"/>
  <c r="M295" i="7"/>
  <c r="L294" i="7"/>
  <c r="M291" i="7"/>
  <c r="M287" i="7"/>
  <c r="L286" i="7"/>
  <c r="M283" i="7"/>
  <c r="L282" i="7"/>
  <c r="K281" i="7"/>
  <c r="K277" i="7"/>
  <c r="K273" i="7"/>
  <c r="K265" i="7"/>
  <c r="K257" i="7"/>
  <c r="K249" i="7"/>
  <c r="K245" i="7"/>
  <c r="K237" i="7"/>
  <c r="M173" i="7"/>
  <c r="M157" i="7"/>
  <c r="K348" i="7"/>
  <c r="K344" i="7"/>
  <c r="K340" i="7"/>
  <c r="M278" i="7"/>
  <c r="M274" i="7"/>
  <c r="M177" i="7"/>
  <c r="M161" i="7"/>
  <c r="M140" i="7"/>
  <c r="M124" i="7"/>
  <c r="M108" i="7"/>
  <c r="M90" i="7"/>
  <c r="K356" i="7"/>
  <c r="K352" i="7"/>
  <c r="K328" i="7"/>
  <c r="K316" i="7"/>
  <c r="K312" i="7"/>
  <c r="K308" i="7"/>
  <c r="K292" i="7"/>
  <c r="K284" i="7"/>
  <c r="K280" i="7"/>
  <c r="K276" i="7"/>
  <c r="K272" i="7"/>
  <c r="M353" i="7"/>
  <c r="M349" i="7"/>
  <c r="M345" i="7"/>
  <c r="M341" i="7"/>
  <c r="M337" i="7"/>
  <c r="M333" i="7"/>
  <c r="M329" i="7"/>
  <c r="M325" i="7"/>
  <c r="M321" i="7"/>
  <c r="M317" i="7"/>
  <c r="M313" i="7"/>
  <c r="M309" i="7"/>
  <c r="M305" i="7"/>
  <c r="M301" i="7"/>
  <c r="M297" i="7"/>
  <c r="M293" i="7"/>
  <c r="M289" i="7"/>
  <c r="M285" i="7"/>
  <c r="M279" i="7"/>
  <c r="M277" i="7"/>
  <c r="M275" i="7"/>
  <c r="M273" i="7"/>
  <c r="M271" i="7"/>
  <c r="M269" i="7"/>
  <c r="M267" i="7"/>
  <c r="M265" i="7"/>
  <c r="M263" i="7"/>
  <c r="M261" i="7"/>
  <c r="M259" i="7"/>
  <c r="M257" i="7"/>
  <c r="M255" i="7"/>
  <c r="M253" i="7"/>
  <c r="M251" i="7"/>
  <c r="M249" i="7"/>
  <c r="M247" i="7"/>
  <c r="M245" i="7"/>
  <c r="M243" i="7"/>
  <c r="M241" i="7"/>
  <c r="M239" i="7"/>
  <c r="M237" i="7"/>
  <c r="M235" i="7"/>
  <c r="M233" i="7"/>
  <c r="M231" i="7"/>
  <c r="M229" i="7"/>
  <c r="M227" i="7"/>
  <c r="M225" i="7"/>
  <c r="M223" i="7"/>
  <c r="M221" i="7"/>
  <c r="M219" i="7"/>
  <c r="M217" i="7"/>
  <c r="M215" i="7"/>
  <c r="M213" i="7"/>
  <c r="M211" i="7"/>
  <c r="M209" i="7"/>
  <c r="M207" i="7"/>
  <c r="M205" i="7"/>
  <c r="M203" i="7"/>
  <c r="M201" i="7"/>
  <c r="M199" i="7"/>
  <c r="M197" i="7"/>
  <c r="M195" i="7"/>
  <c r="M193" i="7"/>
  <c r="M191" i="7"/>
  <c r="M189" i="7"/>
  <c r="M187" i="7"/>
  <c r="M185" i="7"/>
  <c r="M183" i="7"/>
  <c r="M181" i="7"/>
  <c r="M179" i="7"/>
  <c r="M165" i="7"/>
  <c r="M149" i="7"/>
  <c r="M136" i="7"/>
  <c r="M120" i="7"/>
  <c r="M86" i="7"/>
  <c r="M84" i="7"/>
  <c r="M143" i="7"/>
  <c r="M139" i="7"/>
  <c r="M135" i="7"/>
  <c r="M131" i="7"/>
  <c r="M127" i="7"/>
  <c r="M123" i="7"/>
  <c r="M119" i="7"/>
  <c r="M115" i="7"/>
  <c r="M111" i="7"/>
  <c r="M107" i="7"/>
  <c r="M104" i="7"/>
  <c r="M100" i="7"/>
  <c r="M96" i="7"/>
  <c r="M92" i="7"/>
  <c r="L78" i="7"/>
  <c r="K78" i="7"/>
  <c r="L74" i="7"/>
  <c r="K74" i="7"/>
  <c r="L70" i="7"/>
  <c r="K70" i="7"/>
  <c r="L66" i="7"/>
  <c r="K66" i="7"/>
  <c r="L62" i="7"/>
  <c r="K62" i="7"/>
  <c r="L58" i="7"/>
  <c r="K58" i="7"/>
  <c r="L54" i="7"/>
  <c r="K54" i="7"/>
  <c r="L38" i="7"/>
  <c r="K38" i="7"/>
  <c r="L22" i="7"/>
  <c r="K22" i="7"/>
  <c r="K14" i="7"/>
  <c r="L14" i="7" s="1"/>
  <c r="K79" i="7"/>
  <c r="L79" i="7"/>
  <c r="K75" i="7"/>
  <c r="L75" i="7"/>
  <c r="K71" i="7"/>
  <c r="L71" i="7"/>
  <c r="K67" i="7"/>
  <c r="L67" i="7"/>
  <c r="K63" i="7"/>
  <c r="L63" i="7"/>
  <c r="K59" i="7"/>
  <c r="L59" i="7"/>
  <c r="K55" i="7"/>
  <c r="L55" i="7"/>
  <c r="L42" i="7"/>
  <c r="K42" i="7"/>
  <c r="L26" i="7"/>
  <c r="K26" i="7"/>
  <c r="K15" i="7"/>
  <c r="L15" i="7" s="1"/>
  <c r="M15" i="7"/>
  <c r="K103" i="7"/>
  <c r="K99" i="7"/>
  <c r="K95" i="7"/>
  <c r="K91" i="7"/>
  <c r="L90" i="7"/>
  <c r="L86" i="7"/>
  <c r="L82" i="7"/>
  <c r="L46" i="7"/>
  <c r="K46" i="7"/>
  <c r="L30" i="7"/>
  <c r="K30" i="7"/>
  <c r="M103" i="7"/>
  <c r="M99" i="7"/>
  <c r="M95" i="7"/>
  <c r="M91" i="7"/>
  <c r="M11" i="7"/>
  <c r="L10" i="7"/>
  <c r="M79" i="7"/>
  <c r="M75" i="7"/>
  <c r="M71" i="7"/>
  <c r="M67" i="7"/>
  <c r="M63" i="7"/>
  <c r="M59" i="7"/>
  <c r="M55" i="7"/>
  <c r="M51" i="7"/>
  <c r="M47" i="7"/>
  <c r="M43" i="7"/>
  <c r="M39" i="7"/>
  <c r="M35" i="7"/>
  <c r="M31" i="7"/>
  <c r="M27" i="7"/>
  <c r="M23" i="7"/>
  <c r="M19" i="7"/>
  <c r="M9" i="7"/>
  <c r="M78" i="7"/>
  <c r="M74" i="7"/>
  <c r="M70" i="7"/>
  <c r="M66" i="7"/>
  <c r="M62" i="7"/>
  <c r="M58" i="7"/>
  <c r="M54" i="7"/>
  <c r="M50" i="7"/>
  <c r="M46" i="7"/>
  <c r="M42" i="7"/>
  <c r="M38" i="7"/>
  <c r="M34" i="7"/>
  <c r="M30" i="7"/>
  <c r="M26" i="7"/>
  <c r="M22" i="7"/>
  <c r="M18" i="7"/>
  <c r="M14" i="7"/>
  <c r="M10" i="7"/>
  <c r="B7" i="8"/>
  <c r="C7" i="8"/>
  <c r="H7" i="7"/>
  <c r="F7" i="7"/>
  <c r="E7" i="7"/>
  <c r="D7" i="7"/>
  <c r="C7" i="7"/>
  <c r="B7" i="7"/>
  <c r="F8" i="6"/>
  <c r="H8" i="6"/>
  <c r="F9" i="6"/>
  <c r="H9" i="6"/>
  <c r="F10" i="6"/>
  <c r="K10" i="6" s="1"/>
  <c r="H10" i="6"/>
  <c r="F11" i="6"/>
  <c r="H11" i="6"/>
  <c r="F12" i="6"/>
  <c r="H12" i="6"/>
  <c r="F13" i="6"/>
  <c r="H13" i="6"/>
  <c r="F14" i="6"/>
  <c r="H14" i="6"/>
  <c r="F15" i="6"/>
  <c r="H15" i="6"/>
  <c r="F16" i="6"/>
  <c r="H16" i="6"/>
  <c r="H7" i="6"/>
  <c r="F7" i="6"/>
  <c r="E7" i="6"/>
  <c r="D7" i="6"/>
  <c r="C7" i="6"/>
  <c r="B7" i="6"/>
  <c r="F7" i="1"/>
  <c r="E4" i="1"/>
  <c r="I15" i="1" l="1"/>
  <c r="I19" i="1"/>
  <c r="I27" i="1"/>
  <c r="J28" i="1"/>
  <c r="I36" i="1"/>
  <c r="J40" i="1"/>
  <c r="I43" i="1"/>
  <c r="J45" i="1"/>
  <c r="I52" i="1"/>
  <c r="J56" i="1"/>
  <c r="I59" i="1"/>
  <c r="J61" i="1"/>
  <c r="J92" i="1"/>
  <c r="J94" i="1"/>
  <c r="J98" i="1"/>
  <c r="J102" i="1"/>
  <c r="J106" i="1"/>
  <c r="I110" i="1"/>
  <c r="J113" i="1"/>
  <c r="J115" i="1"/>
  <c r="I117" i="1"/>
  <c r="J118" i="1"/>
  <c r="J125" i="1"/>
  <c r="J127" i="1"/>
  <c r="J129" i="1"/>
  <c r="J131" i="1"/>
  <c r="I133" i="1"/>
  <c r="J134" i="1"/>
  <c r="I138" i="1"/>
  <c r="I142" i="1"/>
  <c r="I146" i="1"/>
  <c r="I154" i="1"/>
  <c r="I157" i="1"/>
  <c r="J158" i="1"/>
  <c r="J161" i="1"/>
  <c r="I164" i="1"/>
  <c r="I170" i="1"/>
  <c r="I173" i="1"/>
  <c r="J174" i="1"/>
  <c r="J177" i="1"/>
  <c r="J183" i="1"/>
  <c r="J187" i="1"/>
  <c r="J191" i="1"/>
  <c r="J195" i="1"/>
  <c r="J199" i="1"/>
  <c r="J203" i="1"/>
  <c r="J207" i="1"/>
  <c r="J211" i="1"/>
  <c r="I216" i="1"/>
  <c r="J220" i="1"/>
  <c r="I222" i="1"/>
  <c r="J227" i="1"/>
  <c r="I232" i="1"/>
  <c r="J19" i="1"/>
  <c r="J24" i="1"/>
  <c r="J27" i="1"/>
  <c r="I32" i="1"/>
  <c r="J36" i="1"/>
  <c r="I39" i="1"/>
  <c r="J41" i="1"/>
  <c r="I48" i="1"/>
  <c r="J52" i="1"/>
  <c r="I55" i="1"/>
  <c r="J57" i="1"/>
  <c r="I64" i="1"/>
  <c r="I68" i="1"/>
  <c r="I72" i="1"/>
  <c r="I76" i="1"/>
  <c r="I80" i="1"/>
  <c r="I84" i="1"/>
  <c r="J95" i="1"/>
  <c r="I97" i="1"/>
  <c r="J99" i="1"/>
  <c r="I101" i="1"/>
  <c r="J103" i="1"/>
  <c r="I105" i="1"/>
  <c r="J107" i="1"/>
  <c r="I109" i="1"/>
  <c r="J110" i="1"/>
  <c r="J117" i="1"/>
  <c r="J119" i="1"/>
  <c r="I122" i="1"/>
  <c r="J133" i="1"/>
  <c r="J135" i="1"/>
  <c r="I137" i="1"/>
  <c r="J138" i="1"/>
  <c r="I141" i="1"/>
  <c r="J142" i="1"/>
  <c r="I145" i="1"/>
  <c r="J146" i="1"/>
  <c r="I150" i="1"/>
  <c r="I153" i="1"/>
  <c r="J154" i="1"/>
  <c r="J157" i="1"/>
  <c r="I160" i="1"/>
  <c r="I166" i="1"/>
  <c r="I169" i="1"/>
  <c r="J170" i="1"/>
  <c r="J173" i="1"/>
  <c r="I176" i="1"/>
  <c r="J181" i="1"/>
  <c r="J185" i="1"/>
  <c r="J189" i="1"/>
  <c r="J193" i="1"/>
  <c r="J197" i="1"/>
  <c r="J201" i="1"/>
  <c r="J205" i="1"/>
  <c r="J209" i="1"/>
  <c r="J213" i="1"/>
  <c r="J216" i="1"/>
  <c r="I218" i="1"/>
  <c r="J223" i="1"/>
  <c r="I228" i="1"/>
  <c r="J232" i="1"/>
  <c r="I234" i="1"/>
  <c r="I238" i="1"/>
  <c r="J243" i="1"/>
  <c r="I248" i="1"/>
  <c r="I11" i="1"/>
  <c r="I23" i="1"/>
  <c r="J32" i="1"/>
  <c r="I35" i="1"/>
  <c r="J37" i="1"/>
  <c r="I44" i="1"/>
  <c r="J48" i="1"/>
  <c r="I51" i="1"/>
  <c r="J53" i="1"/>
  <c r="I60" i="1"/>
  <c r="J64" i="1"/>
  <c r="J68" i="1"/>
  <c r="J72" i="1"/>
  <c r="J76" i="1"/>
  <c r="J80" i="1"/>
  <c r="J84" i="1"/>
  <c r="I88" i="1"/>
  <c r="J109" i="1"/>
  <c r="J111" i="1"/>
  <c r="I114" i="1"/>
  <c r="I121" i="1"/>
  <c r="J122" i="1"/>
  <c r="I126" i="1"/>
  <c r="I130" i="1"/>
  <c r="J137" i="1"/>
  <c r="J139" i="1"/>
  <c r="J141" i="1"/>
  <c r="J143" i="1"/>
  <c r="J145" i="1"/>
  <c r="J147" i="1"/>
  <c r="I149" i="1"/>
  <c r="J150" i="1"/>
  <c r="J153" i="1"/>
  <c r="I156" i="1"/>
  <c r="I162" i="1"/>
  <c r="I165" i="1"/>
  <c r="J166" i="1"/>
  <c r="J169" i="1"/>
  <c r="I172" i="1"/>
  <c r="I178" i="1"/>
  <c r="I182" i="1"/>
  <c r="I186" i="1"/>
  <c r="I190" i="1"/>
  <c r="I194" i="1"/>
  <c r="I198" i="1"/>
  <c r="I202" i="1"/>
  <c r="I206" i="1"/>
  <c r="I210" i="1"/>
  <c r="I214" i="1"/>
  <c r="J219" i="1"/>
  <c r="I224" i="1"/>
  <c r="J228" i="1"/>
  <c r="I230" i="1"/>
  <c r="J235" i="1"/>
  <c r="J239" i="1"/>
  <c r="I244" i="1"/>
  <c r="J248" i="1"/>
  <c r="I250" i="1"/>
  <c r="J255" i="1"/>
  <c r="I260" i="1"/>
  <c r="J264" i="1"/>
  <c r="J33" i="1"/>
  <c r="J49" i="1"/>
  <c r="J65" i="1"/>
  <c r="J73" i="1"/>
  <c r="J81" i="1"/>
  <c r="I94" i="1"/>
  <c r="I113" i="1"/>
  <c r="J121" i="1"/>
  <c r="J126" i="1"/>
  <c r="J149" i="1"/>
  <c r="I174" i="1"/>
  <c r="J178" i="1"/>
  <c r="J190" i="1"/>
  <c r="J206" i="1"/>
  <c r="I240" i="1"/>
  <c r="I252" i="1"/>
  <c r="J259" i="1"/>
  <c r="J267" i="1"/>
  <c r="J271" i="1"/>
  <c r="I276" i="1"/>
  <c r="J280" i="1"/>
  <c r="J284" i="1"/>
  <c r="I286" i="1"/>
  <c r="J291" i="1"/>
  <c r="I296" i="1"/>
  <c r="J300" i="1"/>
  <c r="I302" i="1"/>
  <c r="J307" i="1"/>
  <c r="I312" i="1"/>
  <c r="J316" i="1"/>
  <c r="I318" i="1"/>
  <c r="J323" i="1"/>
  <c r="I328" i="1"/>
  <c r="J332" i="1"/>
  <c r="J336" i="1"/>
  <c r="I338" i="1"/>
  <c r="I344" i="1"/>
  <c r="I352" i="1"/>
  <c r="J88" i="1"/>
  <c r="I92" i="1"/>
  <c r="I98" i="1"/>
  <c r="J130" i="1"/>
  <c r="I161" i="1"/>
  <c r="J165" i="1"/>
  <c r="J194" i="1"/>
  <c r="J210" i="1"/>
  <c r="J240" i="1"/>
  <c r="I242" i="1"/>
  <c r="J252" i="1"/>
  <c r="I254" i="1"/>
  <c r="J260" i="1"/>
  <c r="I262" i="1"/>
  <c r="I268" i="1"/>
  <c r="I272" i="1"/>
  <c r="J276" i="1"/>
  <c r="I278" i="1"/>
  <c r="I282" i="1"/>
  <c r="J287" i="1"/>
  <c r="I292" i="1"/>
  <c r="J296" i="1"/>
  <c r="I298" i="1"/>
  <c r="J303" i="1"/>
  <c r="I308" i="1"/>
  <c r="J312" i="1"/>
  <c r="I314" i="1"/>
  <c r="J319" i="1"/>
  <c r="I324" i="1"/>
  <c r="J328" i="1"/>
  <c r="I330" i="1"/>
  <c r="I334" i="1"/>
  <c r="J339" i="1"/>
  <c r="J344" i="1"/>
  <c r="I346" i="1"/>
  <c r="J347" i="1"/>
  <c r="J352" i="1"/>
  <c r="J23" i="1"/>
  <c r="I31" i="1"/>
  <c r="I47" i="1"/>
  <c r="I63" i="1"/>
  <c r="J69" i="1"/>
  <c r="J77" i="1"/>
  <c r="I102" i="1"/>
  <c r="J114" i="1"/>
  <c r="J123" i="1"/>
  <c r="I125" i="1"/>
  <c r="I134" i="1"/>
  <c r="I152" i="1"/>
  <c r="I177" i="1"/>
  <c r="J182" i="1"/>
  <c r="J198" i="1"/>
  <c r="J214" i="1"/>
  <c r="J215" i="1"/>
  <c r="I220" i="1"/>
  <c r="J224" i="1"/>
  <c r="I226" i="1"/>
  <c r="J231" i="1"/>
  <c r="I236" i="1"/>
  <c r="J244" i="1"/>
  <c r="I246" i="1"/>
  <c r="I256" i="1"/>
  <c r="J263" i="1"/>
  <c r="J268" i="1"/>
  <c r="J272" i="1"/>
  <c r="I274" i="1"/>
  <c r="J279" i="1"/>
  <c r="J283" i="1"/>
  <c r="I288" i="1"/>
  <c r="J292" i="1"/>
  <c r="I294" i="1"/>
  <c r="J299" i="1"/>
  <c r="I304" i="1"/>
  <c r="J308" i="1"/>
  <c r="I310" i="1"/>
  <c r="J315" i="1"/>
  <c r="I320" i="1"/>
  <c r="J324" i="1"/>
  <c r="I326" i="1"/>
  <c r="J331" i="1"/>
  <c r="J335" i="1"/>
  <c r="I340" i="1"/>
  <c r="I348" i="1"/>
  <c r="I354" i="1"/>
  <c r="J355" i="1"/>
  <c r="I118" i="1"/>
  <c r="I129" i="1"/>
  <c r="I158" i="1"/>
  <c r="I336" i="1"/>
  <c r="J340" i="1"/>
  <c r="I342" i="1"/>
  <c r="J343" i="1"/>
  <c r="J356" i="1"/>
  <c r="I28" i="1"/>
  <c r="I56" i="1"/>
  <c r="J60" i="1"/>
  <c r="J247" i="1"/>
  <c r="J251" i="1"/>
  <c r="J256" i="1"/>
  <c r="I258" i="1"/>
  <c r="I264" i="1"/>
  <c r="I266" i="1"/>
  <c r="I40" i="1"/>
  <c r="J44" i="1"/>
  <c r="J162" i="1"/>
  <c r="J202" i="1"/>
  <c r="I284" i="1"/>
  <c r="J288" i="1"/>
  <c r="I290" i="1"/>
  <c r="J295" i="1"/>
  <c r="I300" i="1"/>
  <c r="J304" i="1"/>
  <c r="I306" i="1"/>
  <c r="J311" i="1"/>
  <c r="I316" i="1"/>
  <c r="J320" i="1"/>
  <c r="I322" i="1"/>
  <c r="J327" i="1"/>
  <c r="I332" i="1"/>
  <c r="J348" i="1"/>
  <c r="I350" i="1"/>
  <c r="J351" i="1"/>
  <c r="I356" i="1"/>
  <c r="J236" i="1"/>
  <c r="I106" i="1"/>
  <c r="I168" i="1"/>
  <c r="J186" i="1"/>
  <c r="J20" i="1"/>
  <c r="I270" i="1"/>
  <c r="J275" i="1"/>
  <c r="I280" i="1"/>
  <c r="I301" i="1"/>
  <c r="I307" i="1"/>
  <c r="J192" i="1"/>
  <c r="I349" i="1"/>
  <c r="I327" i="1"/>
  <c r="J306" i="1"/>
  <c r="I289" i="1"/>
  <c r="J318" i="1"/>
  <c r="J286" i="1"/>
  <c r="J238" i="1"/>
  <c r="I317" i="1"/>
  <c r="I285" i="1"/>
  <c r="I271" i="1"/>
  <c r="J302" i="1"/>
  <c r="J208" i="1"/>
  <c r="I323" i="1"/>
  <c r="I45" i="1"/>
  <c r="I259" i="1"/>
  <c r="I237" i="1"/>
  <c r="I291" i="1"/>
  <c r="I343" i="1"/>
  <c r="I321" i="1"/>
  <c r="J290" i="1"/>
  <c r="J266" i="1"/>
  <c r="I247" i="1"/>
  <c r="J71" i="1"/>
  <c r="I355" i="1"/>
  <c r="I331" i="1"/>
  <c r="J310" i="1"/>
  <c r="I293" i="1"/>
  <c r="I273" i="1"/>
  <c r="J234" i="1"/>
  <c r="J184" i="1"/>
  <c r="J346" i="1"/>
  <c r="I333" i="1"/>
  <c r="J314" i="1"/>
  <c r="I297" i="1"/>
  <c r="J278" i="1"/>
  <c r="J242" i="1"/>
  <c r="J180" i="1"/>
  <c r="I251" i="1"/>
  <c r="J226" i="1"/>
  <c r="J152" i="1"/>
  <c r="I69" i="1"/>
  <c r="J47" i="1"/>
  <c r="I20" i="1"/>
  <c r="I239" i="1"/>
  <c r="I219" i="1"/>
  <c r="J90" i="1"/>
  <c r="J35" i="1"/>
  <c r="I8" i="1"/>
  <c r="I217" i="1"/>
  <c r="I201" i="1"/>
  <c r="I185" i="1"/>
  <c r="J105" i="1"/>
  <c r="J97" i="1"/>
  <c r="I57" i="1"/>
  <c r="I29" i="1"/>
  <c r="I163" i="1"/>
  <c r="I140" i="1"/>
  <c r="I116" i="1"/>
  <c r="J78" i="1"/>
  <c r="I211" i="1"/>
  <c r="I195" i="1"/>
  <c r="I167" i="1"/>
  <c r="J337" i="1"/>
  <c r="J321" i="1"/>
  <c r="J305" i="1"/>
  <c r="J289" i="1"/>
  <c r="J273" i="1"/>
  <c r="J257" i="1"/>
  <c r="J241" i="1"/>
  <c r="J225" i="1"/>
  <c r="J155" i="1"/>
  <c r="J132" i="1"/>
  <c r="I120" i="1"/>
  <c r="J345" i="1"/>
  <c r="I212" i="1"/>
  <c r="I196" i="1"/>
  <c r="I180" i="1"/>
  <c r="I159" i="1"/>
  <c r="I144" i="1"/>
  <c r="J100" i="1"/>
  <c r="I91" i="1"/>
  <c r="J79" i="1"/>
  <c r="I18" i="1"/>
  <c r="I93" i="1"/>
  <c r="J89" i="1"/>
  <c r="I86" i="1"/>
  <c r="I71" i="1"/>
  <c r="J22" i="1"/>
  <c r="I66" i="1"/>
  <c r="J58" i="1"/>
  <c r="I50" i="1"/>
  <c r="J42" i="1"/>
  <c r="I34" i="1"/>
  <c r="J26" i="1"/>
  <c r="J21" i="1"/>
  <c r="J164" i="1"/>
  <c r="I267" i="1"/>
  <c r="J342" i="1"/>
  <c r="I311" i="1"/>
  <c r="I275" i="1"/>
  <c r="I265" i="1"/>
  <c r="I227" i="1"/>
  <c r="I13" i="1"/>
  <c r="M13" i="1" s="1"/>
  <c r="J354" i="1"/>
  <c r="J326" i="1"/>
  <c r="I309" i="1"/>
  <c r="I283" i="1"/>
  <c r="I263" i="1"/>
  <c r="J222" i="1"/>
  <c r="J59" i="1"/>
  <c r="I345" i="1"/>
  <c r="J330" i="1"/>
  <c r="I313" i="1"/>
  <c r="I287" i="1"/>
  <c r="I277" i="1"/>
  <c r="I241" i="1"/>
  <c r="J67" i="1"/>
  <c r="J246" i="1"/>
  <c r="I225" i="1"/>
  <c r="I81" i="1"/>
  <c r="I65" i="1"/>
  <c r="I33" i="1"/>
  <c r="I16" i="1"/>
  <c r="M16" i="1" s="1"/>
  <c r="I235" i="1"/>
  <c r="J172" i="1"/>
  <c r="I53" i="1"/>
  <c r="I25" i="1"/>
  <c r="I233" i="1"/>
  <c r="I213" i="1"/>
  <c r="I197" i="1"/>
  <c r="I181" i="1"/>
  <c r="I103" i="1"/>
  <c r="I95" i="1"/>
  <c r="J55" i="1"/>
  <c r="I24" i="1"/>
  <c r="I179" i="1"/>
  <c r="J124" i="1"/>
  <c r="J108" i="1"/>
  <c r="I82" i="1"/>
  <c r="J74" i="1"/>
  <c r="I199" i="1"/>
  <c r="I183" i="1"/>
  <c r="J151" i="1"/>
  <c r="J333" i="1"/>
  <c r="J317" i="1"/>
  <c r="J301" i="1"/>
  <c r="J285" i="1"/>
  <c r="J269" i="1"/>
  <c r="J253" i="1"/>
  <c r="J237" i="1"/>
  <c r="J221" i="1"/>
  <c r="J171" i="1"/>
  <c r="J148" i="1"/>
  <c r="I132" i="1"/>
  <c r="I208" i="1"/>
  <c r="I192" i="1"/>
  <c r="I175" i="1"/>
  <c r="J128" i="1"/>
  <c r="I147" i="1"/>
  <c r="I139" i="1"/>
  <c r="I131" i="1"/>
  <c r="I123" i="1"/>
  <c r="I115" i="1"/>
  <c r="I107" i="1"/>
  <c r="J104" i="1"/>
  <c r="I96" i="1"/>
  <c r="I87" i="1"/>
  <c r="I79" i="1"/>
  <c r="J93" i="1"/>
  <c r="I85" i="1"/>
  <c r="I67" i="1"/>
  <c r="I10" i="1"/>
  <c r="M10" i="1" s="1"/>
  <c r="I70" i="1"/>
  <c r="J62" i="1"/>
  <c r="I54" i="1"/>
  <c r="J46" i="1"/>
  <c r="I38" i="1"/>
  <c r="J30" i="1"/>
  <c r="I14" i="1"/>
  <c r="M14" i="1" s="1"/>
  <c r="J338" i="1"/>
  <c r="I61" i="1"/>
  <c r="I351" i="1"/>
  <c r="I341" i="1"/>
  <c r="I305" i="1"/>
  <c r="J270" i="1"/>
  <c r="J258" i="1"/>
  <c r="J204" i="1"/>
  <c r="I353" i="1"/>
  <c r="I325" i="1"/>
  <c r="I299" i="1"/>
  <c r="I279" i="1"/>
  <c r="I255" i="1"/>
  <c r="I221" i="1"/>
  <c r="J43" i="1"/>
  <c r="I339" i="1"/>
  <c r="I329" i="1"/>
  <c r="I303" i="1"/>
  <c r="J282" i="1"/>
  <c r="J254" i="1"/>
  <c r="J212" i="1"/>
  <c r="J262" i="1"/>
  <c r="I245" i="1"/>
  <c r="I215" i="1"/>
  <c r="I77" i="1"/>
  <c r="J63" i="1"/>
  <c r="J31" i="1"/>
  <c r="J250" i="1"/>
  <c r="J230" i="1"/>
  <c r="J156" i="1"/>
  <c r="J51" i="1"/>
  <c r="I17" i="1"/>
  <c r="I223" i="1"/>
  <c r="I209" i="1"/>
  <c r="I193" i="1"/>
  <c r="J176" i="1"/>
  <c r="J101" i="1"/>
  <c r="J87" i="1"/>
  <c r="I41" i="1"/>
  <c r="I9" i="1"/>
  <c r="M9" i="1" s="1"/>
  <c r="J8" i="1"/>
  <c r="J163" i="1"/>
  <c r="I124" i="1"/>
  <c r="I108" i="1"/>
  <c r="I78" i="1"/>
  <c r="I203" i="1"/>
  <c r="I187" i="1"/>
  <c r="J167" i="1"/>
  <c r="J136" i="1"/>
  <c r="J329" i="1"/>
  <c r="J313" i="1"/>
  <c r="J297" i="1"/>
  <c r="J281" i="1"/>
  <c r="J265" i="1"/>
  <c r="J249" i="1"/>
  <c r="J233" i="1"/>
  <c r="J217" i="1"/>
  <c r="I155" i="1"/>
  <c r="I148" i="1"/>
  <c r="J112" i="1"/>
  <c r="J353" i="1"/>
  <c r="I204" i="1"/>
  <c r="I188" i="1"/>
  <c r="J159" i="1"/>
  <c r="I128" i="1"/>
  <c r="I100" i="1"/>
  <c r="J83" i="1"/>
  <c r="J75" i="1"/>
  <c r="J18" i="1"/>
  <c r="I89" i="1"/>
  <c r="I22" i="1"/>
  <c r="J10" i="1"/>
  <c r="J66" i="1"/>
  <c r="I58" i="1"/>
  <c r="J50" i="1"/>
  <c r="I42" i="1"/>
  <c r="J34" i="1"/>
  <c r="I26" i="1"/>
  <c r="J29" i="1"/>
  <c r="J17" i="1"/>
  <c r="I337" i="1"/>
  <c r="J350" i="1"/>
  <c r="J322" i="1"/>
  <c r="I295" i="1"/>
  <c r="I269" i="1"/>
  <c r="I257" i="1"/>
  <c r="J188" i="1"/>
  <c r="I335" i="1"/>
  <c r="I315" i="1"/>
  <c r="J294" i="1"/>
  <c r="J274" i="1"/>
  <c r="I243" i="1"/>
  <c r="J200" i="1"/>
  <c r="I347" i="1"/>
  <c r="J334" i="1"/>
  <c r="I319" i="1"/>
  <c r="J298" i="1"/>
  <c r="I281" i="1"/>
  <c r="I253" i="1"/>
  <c r="J196" i="1"/>
  <c r="I261" i="1"/>
  <c r="I231" i="1"/>
  <c r="J168" i="1"/>
  <c r="I73" i="1"/>
  <c r="I49" i="1"/>
  <c r="I21" i="1"/>
  <c r="I249" i="1"/>
  <c r="I229" i="1"/>
  <c r="J91" i="1"/>
  <c r="I37" i="1"/>
  <c r="I12" i="1"/>
  <c r="J218" i="1"/>
  <c r="I205" i="1"/>
  <c r="I189" i="1"/>
  <c r="J160" i="1"/>
  <c r="I99" i="1"/>
  <c r="J86" i="1"/>
  <c r="J39" i="1"/>
  <c r="J179" i="1"/>
  <c r="J140" i="1"/>
  <c r="J116" i="1"/>
  <c r="J82" i="1"/>
  <c r="I74" i="1"/>
  <c r="I207" i="1"/>
  <c r="I191" i="1"/>
  <c r="I151" i="1"/>
  <c r="I136" i="1"/>
  <c r="J341" i="1"/>
  <c r="J325" i="1"/>
  <c r="J309" i="1"/>
  <c r="J293" i="1"/>
  <c r="J277" i="1"/>
  <c r="J261" i="1"/>
  <c r="J245" i="1"/>
  <c r="J229" i="1"/>
  <c r="I171" i="1"/>
  <c r="J120" i="1"/>
  <c r="I112" i="1"/>
  <c r="J349" i="1"/>
  <c r="I200" i="1"/>
  <c r="I184" i="1"/>
  <c r="J175" i="1"/>
  <c r="J144" i="1"/>
  <c r="I143" i="1"/>
  <c r="I135" i="1"/>
  <c r="I127" i="1"/>
  <c r="I119" i="1"/>
  <c r="I111" i="1"/>
  <c r="I104" i="1"/>
  <c r="J96" i="1"/>
  <c r="I83" i="1"/>
  <c r="I75" i="1"/>
  <c r="J85" i="1"/>
  <c r="I90" i="1"/>
  <c r="J70" i="1"/>
  <c r="I62" i="1"/>
  <c r="J54" i="1"/>
  <c r="I46" i="1"/>
  <c r="J38" i="1"/>
  <c r="I30" i="1"/>
  <c r="J14" i="1"/>
  <c r="J25" i="1"/>
  <c r="K13" i="6"/>
  <c r="K9" i="6"/>
  <c r="K16" i="6"/>
  <c r="K12" i="6"/>
  <c r="K8" i="6"/>
  <c r="K15" i="6"/>
  <c r="K11" i="6"/>
  <c r="K7" i="1"/>
  <c r="K7" i="7"/>
  <c r="K14" i="6"/>
  <c r="K7" i="6"/>
  <c r="J16" i="1" l="1"/>
  <c r="J15" i="1"/>
  <c r="M15" i="1"/>
  <c r="J13" i="1"/>
  <c r="J12" i="1"/>
  <c r="M12" i="1"/>
  <c r="J11" i="1"/>
  <c r="M11" i="1"/>
  <c r="J9" i="1"/>
  <c r="M11" i="10"/>
  <c r="E11" i="10"/>
  <c r="C11" i="10"/>
  <c r="M10" i="10"/>
  <c r="E10" i="10"/>
  <c r="C10" i="10"/>
  <c r="M9" i="10"/>
  <c r="E9" i="10"/>
  <c r="C9" i="10"/>
  <c r="M8" i="10"/>
  <c r="E8" i="10"/>
  <c r="C8" i="10"/>
  <c r="M7" i="10"/>
  <c r="E7" i="10"/>
  <c r="C7" i="10"/>
  <c r="T3" i="10"/>
  <c r="L3" i="10"/>
  <c r="C3" i="10"/>
  <c r="T2" i="2" l="1"/>
  <c r="L2" i="2" l="1"/>
  <c r="C2" i="2"/>
  <c r="M2" i="9" l="1"/>
  <c r="M1" i="9"/>
  <c r="I1" i="9"/>
  <c r="L4" i="9"/>
  <c r="L3" i="9"/>
  <c r="E4" i="9"/>
  <c r="E3" i="9"/>
  <c r="E356" i="9"/>
  <c r="D356" i="9"/>
  <c r="C356" i="9"/>
  <c r="B356" i="9"/>
  <c r="E355" i="9"/>
  <c r="D355" i="9"/>
  <c r="C355" i="9"/>
  <c r="B355" i="9"/>
  <c r="E354" i="9"/>
  <c r="D354" i="9"/>
  <c r="C354" i="9"/>
  <c r="B354" i="9"/>
  <c r="E353" i="9"/>
  <c r="D353" i="9"/>
  <c r="C353" i="9"/>
  <c r="B353" i="9"/>
  <c r="E352" i="9"/>
  <c r="D352" i="9"/>
  <c r="C352" i="9"/>
  <c r="B352" i="9"/>
  <c r="E351" i="9"/>
  <c r="D351" i="9"/>
  <c r="C351" i="9"/>
  <c r="B351" i="9"/>
  <c r="E350" i="9"/>
  <c r="D350" i="9"/>
  <c r="C350" i="9"/>
  <c r="B350" i="9"/>
  <c r="E349" i="9"/>
  <c r="D349" i="9"/>
  <c r="C349" i="9"/>
  <c r="B349" i="9"/>
  <c r="E348" i="9"/>
  <c r="D348" i="9"/>
  <c r="C348" i="9"/>
  <c r="B348" i="9"/>
  <c r="E347" i="9"/>
  <c r="D347" i="9"/>
  <c r="C347" i="9"/>
  <c r="B347" i="9"/>
  <c r="E346" i="9"/>
  <c r="D346" i="9"/>
  <c r="C346" i="9"/>
  <c r="B346" i="9"/>
  <c r="E345" i="9"/>
  <c r="D345" i="9"/>
  <c r="C345" i="9"/>
  <c r="B345" i="9"/>
  <c r="E344" i="9"/>
  <c r="D344" i="9"/>
  <c r="C344" i="9"/>
  <c r="B344" i="9"/>
  <c r="E343" i="9"/>
  <c r="D343" i="9"/>
  <c r="C343" i="9"/>
  <c r="B343" i="9"/>
  <c r="E342" i="9"/>
  <c r="D342" i="9"/>
  <c r="C342" i="9"/>
  <c r="B342" i="9"/>
  <c r="E341" i="9"/>
  <c r="D341" i="9"/>
  <c r="C341" i="9"/>
  <c r="B341" i="9"/>
  <c r="E340" i="9"/>
  <c r="D340" i="9"/>
  <c r="C340" i="9"/>
  <c r="B340" i="9"/>
  <c r="E339" i="9"/>
  <c r="D339" i="9"/>
  <c r="C339" i="9"/>
  <c r="B339" i="9"/>
  <c r="E338" i="9"/>
  <c r="D338" i="9"/>
  <c r="C338" i="9"/>
  <c r="B338" i="9"/>
  <c r="E337" i="9"/>
  <c r="D337" i="9"/>
  <c r="C337" i="9"/>
  <c r="B337" i="9"/>
  <c r="E336" i="9"/>
  <c r="D336" i="9"/>
  <c r="C336" i="9"/>
  <c r="B336" i="9"/>
  <c r="E335" i="9"/>
  <c r="D335" i="9"/>
  <c r="C335" i="9"/>
  <c r="B335" i="9"/>
  <c r="E334" i="9"/>
  <c r="D334" i="9"/>
  <c r="C334" i="9"/>
  <c r="B334" i="9"/>
  <c r="E333" i="9"/>
  <c r="D333" i="9"/>
  <c r="C333" i="9"/>
  <c r="B333" i="9"/>
  <c r="E332" i="9"/>
  <c r="D332" i="9"/>
  <c r="C332" i="9"/>
  <c r="B332" i="9"/>
  <c r="E331" i="9"/>
  <c r="D331" i="9"/>
  <c r="C331" i="9"/>
  <c r="B331" i="9"/>
  <c r="E330" i="9"/>
  <c r="D330" i="9"/>
  <c r="C330" i="9"/>
  <c r="B330" i="9"/>
  <c r="E329" i="9"/>
  <c r="D329" i="9"/>
  <c r="C329" i="9"/>
  <c r="B329" i="9"/>
  <c r="E328" i="9"/>
  <c r="D328" i="9"/>
  <c r="C328" i="9"/>
  <c r="B328" i="9"/>
  <c r="E327" i="9"/>
  <c r="D327" i="9"/>
  <c r="C327" i="9"/>
  <c r="B327" i="9"/>
  <c r="E326" i="9"/>
  <c r="D326" i="9"/>
  <c r="C326" i="9"/>
  <c r="B326" i="9"/>
  <c r="E325" i="9"/>
  <c r="D325" i="9"/>
  <c r="C325" i="9"/>
  <c r="B325" i="9"/>
  <c r="E324" i="9"/>
  <c r="D324" i="9"/>
  <c r="C324" i="9"/>
  <c r="B324" i="9"/>
  <c r="E323" i="9"/>
  <c r="D323" i="9"/>
  <c r="C323" i="9"/>
  <c r="B323" i="9"/>
  <c r="E322" i="9"/>
  <c r="D322" i="9"/>
  <c r="C322" i="9"/>
  <c r="B322" i="9"/>
  <c r="E321" i="9"/>
  <c r="D321" i="9"/>
  <c r="C321" i="9"/>
  <c r="B321" i="9"/>
  <c r="E320" i="9"/>
  <c r="D320" i="9"/>
  <c r="C320" i="9"/>
  <c r="B320" i="9"/>
  <c r="E319" i="9"/>
  <c r="D319" i="9"/>
  <c r="C319" i="9"/>
  <c r="B319" i="9"/>
  <c r="E318" i="9"/>
  <c r="D318" i="9"/>
  <c r="C318" i="9"/>
  <c r="B318" i="9"/>
  <c r="E317" i="9"/>
  <c r="D317" i="9"/>
  <c r="C317" i="9"/>
  <c r="B317" i="9"/>
  <c r="E316" i="9"/>
  <c r="D316" i="9"/>
  <c r="C316" i="9"/>
  <c r="B316" i="9"/>
  <c r="E315" i="9"/>
  <c r="D315" i="9"/>
  <c r="C315" i="9"/>
  <c r="B315" i="9"/>
  <c r="E314" i="9"/>
  <c r="D314" i="9"/>
  <c r="C314" i="9"/>
  <c r="B314" i="9"/>
  <c r="E313" i="9"/>
  <c r="D313" i="9"/>
  <c r="C313" i="9"/>
  <c r="B313" i="9"/>
  <c r="E312" i="9"/>
  <c r="D312" i="9"/>
  <c r="C312" i="9"/>
  <c r="B312" i="9"/>
  <c r="E311" i="9"/>
  <c r="D311" i="9"/>
  <c r="C311" i="9"/>
  <c r="B311" i="9"/>
  <c r="E310" i="9"/>
  <c r="D310" i="9"/>
  <c r="C310" i="9"/>
  <c r="B310" i="9"/>
  <c r="E309" i="9"/>
  <c r="D309" i="9"/>
  <c r="C309" i="9"/>
  <c r="B309" i="9"/>
  <c r="E308" i="9"/>
  <c r="D308" i="9"/>
  <c r="C308" i="9"/>
  <c r="B308" i="9"/>
  <c r="E307" i="9"/>
  <c r="D307" i="9"/>
  <c r="C307" i="9"/>
  <c r="B307" i="9"/>
  <c r="E306" i="9"/>
  <c r="D306" i="9"/>
  <c r="C306" i="9"/>
  <c r="B306" i="9"/>
  <c r="E305" i="9"/>
  <c r="D305" i="9"/>
  <c r="C305" i="9"/>
  <c r="B305" i="9"/>
  <c r="E304" i="9"/>
  <c r="D304" i="9"/>
  <c r="C304" i="9"/>
  <c r="B304" i="9"/>
  <c r="E303" i="9"/>
  <c r="D303" i="9"/>
  <c r="C303" i="9"/>
  <c r="B303" i="9"/>
  <c r="E302" i="9"/>
  <c r="D302" i="9"/>
  <c r="C302" i="9"/>
  <c r="B302" i="9"/>
  <c r="E301" i="9"/>
  <c r="D301" i="9"/>
  <c r="C301" i="9"/>
  <c r="B301" i="9"/>
  <c r="E300" i="9"/>
  <c r="D300" i="9"/>
  <c r="C300" i="9"/>
  <c r="B300" i="9"/>
  <c r="E299" i="9"/>
  <c r="D299" i="9"/>
  <c r="C299" i="9"/>
  <c r="B299" i="9"/>
  <c r="E298" i="9"/>
  <c r="D298" i="9"/>
  <c r="C298" i="9"/>
  <c r="B298" i="9"/>
  <c r="E297" i="9"/>
  <c r="D297" i="9"/>
  <c r="C297" i="9"/>
  <c r="B297" i="9"/>
  <c r="E296" i="9"/>
  <c r="D296" i="9"/>
  <c r="C296" i="9"/>
  <c r="B296" i="9"/>
  <c r="E295" i="9"/>
  <c r="D295" i="9"/>
  <c r="C295" i="9"/>
  <c r="B295" i="9"/>
  <c r="E294" i="9"/>
  <c r="D294" i="9"/>
  <c r="C294" i="9"/>
  <c r="B294" i="9"/>
  <c r="E293" i="9"/>
  <c r="D293" i="9"/>
  <c r="C293" i="9"/>
  <c r="B293" i="9"/>
  <c r="E292" i="9"/>
  <c r="D292" i="9"/>
  <c r="C292" i="9"/>
  <c r="B292" i="9"/>
  <c r="E291" i="9"/>
  <c r="D291" i="9"/>
  <c r="C291" i="9"/>
  <c r="B291" i="9"/>
  <c r="E290" i="9"/>
  <c r="D290" i="9"/>
  <c r="C290" i="9"/>
  <c r="B290" i="9"/>
  <c r="E289" i="9"/>
  <c r="D289" i="9"/>
  <c r="C289" i="9"/>
  <c r="B289" i="9"/>
  <c r="E288" i="9"/>
  <c r="D288" i="9"/>
  <c r="C288" i="9"/>
  <c r="B288" i="9"/>
  <c r="E287" i="9"/>
  <c r="D287" i="9"/>
  <c r="C287" i="9"/>
  <c r="B287" i="9"/>
  <c r="E286" i="9"/>
  <c r="D286" i="9"/>
  <c r="C286" i="9"/>
  <c r="B286" i="9"/>
  <c r="E285" i="9"/>
  <c r="D285" i="9"/>
  <c r="C285" i="9"/>
  <c r="B285" i="9"/>
  <c r="E284" i="9"/>
  <c r="D284" i="9"/>
  <c r="C284" i="9"/>
  <c r="B284" i="9"/>
  <c r="E283" i="9"/>
  <c r="D283" i="9"/>
  <c r="C283" i="9"/>
  <c r="B283" i="9"/>
  <c r="E282" i="9"/>
  <c r="D282" i="9"/>
  <c r="C282" i="9"/>
  <c r="B282" i="9"/>
  <c r="E281" i="9"/>
  <c r="D281" i="9"/>
  <c r="C281" i="9"/>
  <c r="B281" i="9"/>
  <c r="E280" i="9"/>
  <c r="D280" i="9"/>
  <c r="C280" i="9"/>
  <c r="B280" i="9"/>
  <c r="E279" i="9"/>
  <c r="D279" i="9"/>
  <c r="C279" i="9"/>
  <c r="B279" i="9"/>
  <c r="E278" i="9"/>
  <c r="D278" i="9"/>
  <c r="C278" i="9"/>
  <c r="B278" i="9"/>
  <c r="E277" i="9"/>
  <c r="D277" i="9"/>
  <c r="C277" i="9"/>
  <c r="B277" i="9"/>
  <c r="E276" i="9"/>
  <c r="D276" i="9"/>
  <c r="C276" i="9"/>
  <c r="B276" i="9"/>
  <c r="E275" i="9"/>
  <c r="D275" i="9"/>
  <c r="C275" i="9"/>
  <c r="B275" i="9"/>
  <c r="E274" i="9"/>
  <c r="D274" i="9"/>
  <c r="C274" i="9"/>
  <c r="B274" i="9"/>
  <c r="E273" i="9"/>
  <c r="D273" i="9"/>
  <c r="C273" i="9"/>
  <c r="B273" i="9"/>
  <c r="E272" i="9"/>
  <c r="D272" i="9"/>
  <c r="C272" i="9"/>
  <c r="B272" i="9"/>
  <c r="E271" i="9"/>
  <c r="D271" i="9"/>
  <c r="C271" i="9"/>
  <c r="B271" i="9"/>
  <c r="E270" i="9"/>
  <c r="D270" i="9"/>
  <c r="C270" i="9"/>
  <c r="B270" i="9"/>
  <c r="E269" i="9"/>
  <c r="D269" i="9"/>
  <c r="C269" i="9"/>
  <c r="B269" i="9"/>
  <c r="E268" i="9"/>
  <c r="D268" i="9"/>
  <c r="C268" i="9"/>
  <c r="B268" i="9"/>
  <c r="E267" i="9"/>
  <c r="D267" i="9"/>
  <c r="C267" i="9"/>
  <c r="B267" i="9"/>
  <c r="E266" i="9"/>
  <c r="D266" i="9"/>
  <c r="C266" i="9"/>
  <c r="B266" i="9"/>
  <c r="E265" i="9"/>
  <c r="D265" i="9"/>
  <c r="C265" i="9"/>
  <c r="B265" i="9"/>
  <c r="E264" i="9"/>
  <c r="D264" i="9"/>
  <c r="C264" i="9"/>
  <c r="B264" i="9"/>
  <c r="E263" i="9"/>
  <c r="D263" i="9"/>
  <c r="C263" i="9"/>
  <c r="B263" i="9"/>
  <c r="E262" i="9"/>
  <c r="D262" i="9"/>
  <c r="C262" i="9"/>
  <c r="B262" i="9"/>
  <c r="E261" i="9"/>
  <c r="D261" i="9"/>
  <c r="C261" i="9"/>
  <c r="B261" i="9"/>
  <c r="E260" i="9"/>
  <c r="D260" i="9"/>
  <c r="C260" i="9"/>
  <c r="B260" i="9"/>
  <c r="E259" i="9"/>
  <c r="D259" i="9"/>
  <c r="C259" i="9"/>
  <c r="B259" i="9"/>
  <c r="E258" i="9"/>
  <c r="D258" i="9"/>
  <c r="C258" i="9"/>
  <c r="B258" i="9"/>
  <c r="E257" i="9"/>
  <c r="D257" i="9"/>
  <c r="C257" i="9"/>
  <c r="B257" i="9"/>
  <c r="E256" i="9"/>
  <c r="D256" i="9"/>
  <c r="C256" i="9"/>
  <c r="B256" i="9"/>
  <c r="E255" i="9"/>
  <c r="D255" i="9"/>
  <c r="C255" i="9"/>
  <c r="B255" i="9"/>
  <c r="E254" i="9"/>
  <c r="D254" i="9"/>
  <c r="C254" i="9"/>
  <c r="B254" i="9"/>
  <c r="E253" i="9"/>
  <c r="D253" i="9"/>
  <c r="C253" i="9"/>
  <c r="B253" i="9"/>
  <c r="E252" i="9"/>
  <c r="D252" i="9"/>
  <c r="C252" i="9"/>
  <c r="B252" i="9"/>
  <c r="E251" i="9"/>
  <c r="D251" i="9"/>
  <c r="C251" i="9"/>
  <c r="B251" i="9"/>
  <c r="E250" i="9"/>
  <c r="D250" i="9"/>
  <c r="C250" i="9"/>
  <c r="B250" i="9"/>
  <c r="E249" i="9"/>
  <c r="D249" i="9"/>
  <c r="C249" i="9"/>
  <c r="B249" i="9"/>
  <c r="E248" i="9"/>
  <c r="D248" i="9"/>
  <c r="C248" i="9"/>
  <c r="B248" i="9"/>
  <c r="E247" i="9"/>
  <c r="D247" i="9"/>
  <c r="C247" i="9"/>
  <c r="B247" i="9"/>
  <c r="E246" i="9"/>
  <c r="D246" i="9"/>
  <c r="C246" i="9"/>
  <c r="B246" i="9"/>
  <c r="E245" i="9"/>
  <c r="D245" i="9"/>
  <c r="C245" i="9"/>
  <c r="B245" i="9"/>
  <c r="E244" i="9"/>
  <c r="D244" i="9"/>
  <c r="C244" i="9"/>
  <c r="B244" i="9"/>
  <c r="E243" i="9"/>
  <c r="D243" i="9"/>
  <c r="C243" i="9"/>
  <c r="B243" i="9"/>
  <c r="E242" i="9"/>
  <c r="D242" i="9"/>
  <c r="C242" i="9"/>
  <c r="B242" i="9"/>
  <c r="E241" i="9"/>
  <c r="D241" i="9"/>
  <c r="C241" i="9"/>
  <c r="B241" i="9"/>
  <c r="E240" i="9"/>
  <c r="D240" i="9"/>
  <c r="C240" i="9"/>
  <c r="B240" i="9"/>
  <c r="E239" i="9"/>
  <c r="D239" i="9"/>
  <c r="C239" i="9"/>
  <c r="B239" i="9"/>
  <c r="E238" i="9"/>
  <c r="D238" i="9"/>
  <c r="C238" i="9"/>
  <c r="B238" i="9"/>
  <c r="E237" i="9"/>
  <c r="D237" i="9"/>
  <c r="C237" i="9"/>
  <c r="B237" i="9"/>
  <c r="E236" i="9"/>
  <c r="D236" i="9"/>
  <c r="C236" i="9"/>
  <c r="B236" i="9"/>
  <c r="E235" i="9"/>
  <c r="D235" i="9"/>
  <c r="C235" i="9"/>
  <c r="B235" i="9"/>
  <c r="E234" i="9"/>
  <c r="D234" i="9"/>
  <c r="C234" i="9"/>
  <c r="B234" i="9"/>
  <c r="E233" i="9"/>
  <c r="D233" i="9"/>
  <c r="C233" i="9"/>
  <c r="B233" i="9"/>
  <c r="E232" i="9"/>
  <c r="D232" i="9"/>
  <c r="C232" i="9"/>
  <c r="B232" i="9"/>
  <c r="E231" i="9"/>
  <c r="D231" i="9"/>
  <c r="C231" i="9"/>
  <c r="B231" i="9"/>
  <c r="E230" i="9"/>
  <c r="D230" i="9"/>
  <c r="C230" i="9"/>
  <c r="B230" i="9"/>
  <c r="E229" i="9"/>
  <c r="D229" i="9"/>
  <c r="C229" i="9"/>
  <c r="B229" i="9"/>
  <c r="E228" i="9"/>
  <c r="D228" i="9"/>
  <c r="C228" i="9"/>
  <c r="B228" i="9"/>
  <c r="E227" i="9"/>
  <c r="D227" i="9"/>
  <c r="C227" i="9"/>
  <c r="B227" i="9"/>
  <c r="E226" i="9"/>
  <c r="D226" i="9"/>
  <c r="C226" i="9"/>
  <c r="B226" i="9"/>
  <c r="E225" i="9"/>
  <c r="D225" i="9"/>
  <c r="C225" i="9"/>
  <c r="B225" i="9"/>
  <c r="E224" i="9"/>
  <c r="D224" i="9"/>
  <c r="C224" i="9"/>
  <c r="B224" i="9"/>
  <c r="E223" i="9"/>
  <c r="D223" i="9"/>
  <c r="C223" i="9"/>
  <c r="B223" i="9"/>
  <c r="E222" i="9"/>
  <c r="D222" i="9"/>
  <c r="C222" i="9"/>
  <c r="B222" i="9"/>
  <c r="E221" i="9"/>
  <c r="D221" i="9"/>
  <c r="C221" i="9"/>
  <c r="B221" i="9"/>
  <c r="E220" i="9"/>
  <c r="D220" i="9"/>
  <c r="C220" i="9"/>
  <c r="B220" i="9"/>
  <c r="E219" i="9"/>
  <c r="D219" i="9"/>
  <c r="C219" i="9"/>
  <c r="B219" i="9"/>
  <c r="E218" i="9"/>
  <c r="D218" i="9"/>
  <c r="C218" i="9"/>
  <c r="B218" i="9"/>
  <c r="E217" i="9"/>
  <c r="D217" i="9"/>
  <c r="C217" i="9"/>
  <c r="B217" i="9"/>
  <c r="E216" i="9"/>
  <c r="D216" i="9"/>
  <c r="C216" i="9"/>
  <c r="B216" i="9"/>
  <c r="E215" i="9"/>
  <c r="D215" i="9"/>
  <c r="C215" i="9"/>
  <c r="B215" i="9"/>
  <c r="E214" i="9"/>
  <c r="D214" i="9"/>
  <c r="C214" i="9"/>
  <c r="B214" i="9"/>
  <c r="E213" i="9"/>
  <c r="D213" i="9"/>
  <c r="C213" i="9"/>
  <c r="B213" i="9"/>
  <c r="E212" i="9"/>
  <c r="D212" i="9"/>
  <c r="C212" i="9"/>
  <c r="B212" i="9"/>
  <c r="E211" i="9"/>
  <c r="D211" i="9"/>
  <c r="C211" i="9"/>
  <c r="B211" i="9"/>
  <c r="E210" i="9"/>
  <c r="D210" i="9"/>
  <c r="C210" i="9"/>
  <c r="B210" i="9"/>
  <c r="E209" i="9"/>
  <c r="D209" i="9"/>
  <c r="C209" i="9"/>
  <c r="B209" i="9"/>
  <c r="E208" i="9"/>
  <c r="D208" i="9"/>
  <c r="C208" i="9"/>
  <c r="B208" i="9"/>
  <c r="E207" i="9"/>
  <c r="D207" i="9"/>
  <c r="C207" i="9"/>
  <c r="B207" i="9"/>
  <c r="E206" i="9"/>
  <c r="D206" i="9"/>
  <c r="C206" i="9"/>
  <c r="B206" i="9"/>
  <c r="E205" i="9"/>
  <c r="D205" i="9"/>
  <c r="C205" i="9"/>
  <c r="B205" i="9"/>
  <c r="E204" i="9"/>
  <c r="D204" i="9"/>
  <c r="C204" i="9"/>
  <c r="B204" i="9"/>
  <c r="E203" i="9"/>
  <c r="D203" i="9"/>
  <c r="C203" i="9"/>
  <c r="B203" i="9"/>
  <c r="E202" i="9"/>
  <c r="D202" i="9"/>
  <c r="C202" i="9"/>
  <c r="B202" i="9"/>
  <c r="E201" i="9"/>
  <c r="D201" i="9"/>
  <c r="C201" i="9"/>
  <c r="B201" i="9"/>
  <c r="E200" i="9"/>
  <c r="D200" i="9"/>
  <c r="C200" i="9"/>
  <c r="B200" i="9"/>
  <c r="E199" i="9"/>
  <c r="D199" i="9"/>
  <c r="C199" i="9"/>
  <c r="B199" i="9"/>
  <c r="E198" i="9"/>
  <c r="D198" i="9"/>
  <c r="C198" i="9"/>
  <c r="B198" i="9"/>
  <c r="E197" i="9"/>
  <c r="D197" i="9"/>
  <c r="C197" i="9"/>
  <c r="B197" i="9"/>
  <c r="E196" i="9"/>
  <c r="D196" i="9"/>
  <c r="C196" i="9"/>
  <c r="B196" i="9"/>
  <c r="E195" i="9"/>
  <c r="D195" i="9"/>
  <c r="C195" i="9"/>
  <c r="B195" i="9"/>
  <c r="E194" i="9"/>
  <c r="D194" i="9"/>
  <c r="C194" i="9"/>
  <c r="B194" i="9"/>
  <c r="E193" i="9"/>
  <c r="D193" i="9"/>
  <c r="C193" i="9"/>
  <c r="B193" i="9"/>
  <c r="E192" i="9"/>
  <c r="D192" i="9"/>
  <c r="C192" i="9"/>
  <c r="B192" i="9"/>
  <c r="E191" i="9"/>
  <c r="D191" i="9"/>
  <c r="C191" i="9"/>
  <c r="B191" i="9"/>
  <c r="E190" i="9"/>
  <c r="D190" i="9"/>
  <c r="C190" i="9"/>
  <c r="B190" i="9"/>
  <c r="E189" i="9"/>
  <c r="D189" i="9"/>
  <c r="C189" i="9"/>
  <c r="B189" i="9"/>
  <c r="E188" i="9"/>
  <c r="D188" i="9"/>
  <c r="C188" i="9"/>
  <c r="B188" i="9"/>
  <c r="E187" i="9"/>
  <c r="D187" i="9"/>
  <c r="C187" i="9"/>
  <c r="B187" i="9"/>
  <c r="E186" i="9"/>
  <c r="D186" i="9"/>
  <c r="C186" i="9"/>
  <c r="B186" i="9"/>
  <c r="E185" i="9"/>
  <c r="D185" i="9"/>
  <c r="C185" i="9"/>
  <c r="B185" i="9"/>
  <c r="E184" i="9"/>
  <c r="D184" i="9"/>
  <c r="C184" i="9"/>
  <c r="B184" i="9"/>
  <c r="E183" i="9"/>
  <c r="D183" i="9"/>
  <c r="C183" i="9"/>
  <c r="B183" i="9"/>
  <c r="E182" i="9"/>
  <c r="D182" i="9"/>
  <c r="C182" i="9"/>
  <c r="B182" i="9"/>
  <c r="E181" i="9"/>
  <c r="D181" i="9"/>
  <c r="C181" i="9"/>
  <c r="B181" i="9"/>
  <c r="E180" i="9"/>
  <c r="D180" i="9"/>
  <c r="C180" i="9"/>
  <c r="B180" i="9"/>
  <c r="E179" i="9"/>
  <c r="D179" i="9"/>
  <c r="C179" i="9"/>
  <c r="B179" i="9"/>
  <c r="E178" i="9"/>
  <c r="D178" i="9"/>
  <c r="C178" i="9"/>
  <c r="B178" i="9"/>
  <c r="E177" i="9"/>
  <c r="D177" i="9"/>
  <c r="C177" i="9"/>
  <c r="B177" i="9"/>
  <c r="E176" i="9"/>
  <c r="D176" i="9"/>
  <c r="C176" i="9"/>
  <c r="B176" i="9"/>
  <c r="E175" i="9"/>
  <c r="D175" i="9"/>
  <c r="C175" i="9"/>
  <c r="B175" i="9"/>
  <c r="E174" i="9"/>
  <c r="D174" i="9"/>
  <c r="C174" i="9"/>
  <c r="B174" i="9"/>
  <c r="E173" i="9"/>
  <c r="D173" i="9"/>
  <c r="C173" i="9"/>
  <c r="B173" i="9"/>
  <c r="E172" i="9"/>
  <c r="D172" i="9"/>
  <c r="C172" i="9"/>
  <c r="B172" i="9"/>
  <c r="E171" i="9"/>
  <c r="D171" i="9"/>
  <c r="C171" i="9"/>
  <c r="B171" i="9"/>
  <c r="E170" i="9"/>
  <c r="D170" i="9"/>
  <c r="C170" i="9"/>
  <c r="B170" i="9"/>
  <c r="E169" i="9"/>
  <c r="D169" i="9"/>
  <c r="C169" i="9"/>
  <c r="B169" i="9"/>
  <c r="E168" i="9"/>
  <c r="D168" i="9"/>
  <c r="C168" i="9"/>
  <c r="B168" i="9"/>
  <c r="E167" i="9"/>
  <c r="D167" i="9"/>
  <c r="C167" i="9"/>
  <c r="B167" i="9"/>
  <c r="E166" i="9"/>
  <c r="D166" i="9"/>
  <c r="C166" i="9"/>
  <c r="B166" i="9"/>
  <c r="E165" i="9"/>
  <c r="D165" i="9"/>
  <c r="C165" i="9"/>
  <c r="B165" i="9"/>
  <c r="E164" i="9"/>
  <c r="D164" i="9"/>
  <c r="C164" i="9"/>
  <c r="B164" i="9"/>
  <c r="E163" i="9"/>
  <c r="D163" i="9"/>
  <c r="C163" i="9"/>
  <c r="B163" i="9"/>
  <c r="E162" i="9"/>
  <c r="D162" i="9"/>
  <c r="C162" i="9"/>
  <c r="B162" i="9"/>
  <c r="E161" i="9"/>
  <c r="D161" i="9"/>
  <c r="C161" i="9"/>
  <c r="B161" i="9"/>
  <c r="E160" i="9"/>
  <c r="D160" i="9"/>
  <c r="C160" i="9"/>
  <c r="B160" i="9"/>
  <c r="E159" i="9"/>
  <c r="D159" i="9"/>
  <c r="C159" i="9"/>
  <c r="B159" i="9"/>
  <c r="E158" i="9"/>
  <c r="D158" i="9"/>
  <c r="C158" i="9"/>
  <c r="B158" i="9"/>
  <c r="E157" i="9"/>
  <c r="D157" i="9"/>
  <c r="C157" i="9"/>
  <c r="B157" i="9"/>
  <c r="E156" i="9"/>
  <c r="D156" i="9"/>
  <c r="C156" i="9"/>
  <c r="B156" i="9"/>
  <c r="E155" i="9"/>
  <c r="D155" i="9"/>
  <c r="C155" i="9"/>
  <c r="B155" i="9"/>
  <c r="E154" i="9"/>
  <c r="D154" i="9"/>
  <c r="C154" i="9"/>
  <c r="B154" i="9"/>
  <c r="E153" i="9"/>
  <c r="D153" i="9"/>
  <c r="C153" i="9"/>
  <c r="B153" i="9"/>
  <c r="E152" i="9"/>
  <c r="D152" i="9"/>
  <c r="C152" i="9"/>
  <c r="B152" i="9"/>
  <c r="E151" i="9"/>
  <c r="D151" i="9"/>
  <c r="C151" i="9"/>
  <c r="B151" i="9"/>
  <c r="E150" i="9"/>
  <c r="D150" i="9"/>
  <c r="C150" i="9"/>
  <c r="B150" i="9"/>
  <c r="E149" i="9"/>
  <c r="D149" i="9"/>
  <c r="C149" i="9"/>
  <c r="B149" i="9"/>
  <c r="E148" i="9"/>
  <c r="D148" i="9"/>
  <c r="C148" i="9"/>
  <c r="B148" i="9"/>
  <c r="E147" i="9"/>
  <c r="D147" i="9"/>
  <c r="C147" i="9"/>
  <c r="B147" i="9"/>
  <c r="E146" i="9"/>
  <c r="D146" i="9"/>
  <c r="C146" i="9"/>
  <c r="B146" i="9"/>
  <c r="E145" i="9"/>
  <c r="D145" i="9"/>
  <c r="C145" i="9"/>
  <c r="B145" i="9"/>
  <c r="E144" i="9"/>
  <c r="D144" i="9"/>
  <c r="C144" i="9"/>
  <c r="B144" i="9"/>
  <c r="E143" i="9"/>
  <c r="D143" i="9"/>
  <c r="C143" i="9"/>
  <c r="B143" i="9"/>
  <c r="E142" i="9"/>
  <c r="D142" i="9"/>
  <c r="C142" i="9"/>
  <c r="B142" i="9"/>
  <c r="E141" i="9"/>
  <c r="D141" i="9"/>
  <c r="C141" i="9"/>
  <c r="B141" i="9"/>
  <c r="E140" i="9"/>
  <c r="D140" i="9"/>
  <c r="C140" i="9"/>
  <c r="B140" i="9"/>
  <c r="E139" i="9"/>
  <c r="D139" i="9"/>
  <c r="C139" i="9"/>
  <c r="B139" i="9"/>
  <c r="E138" i="9"/>
  <c r="D138" i="9"/>
  <c r="C138" i="9"/>
  <c r="B138" i="9"/>
  <c r="E137" i="9"/>
  <c r="D137" i="9"/>
  <c r="C137" i="9"/>
  <c r="B137" i="9"/>
  <c r="E136" i="9"/>
  <c r="D136" i="9"/>
  <c r="C136" i="9"/>
  <c r="B136" i="9"/>
  <c r="E135" i="9"/>
  <c r="D135" i="9"/>
  <c r="C135" i="9"/>
  <c r="B135" i="9"/>
  <c r="E134" i="9"/>
  <c r="D134" i="9"/>
  <c r="C134" i="9"/>
  <c r="B134" i="9"/>
  <c r="E133" i="9"/>
  <c r="D133" i="9"/>
  <c r="C133" i="9"/>
  <c r="B133" i="9"/>
  <c r="E132" i="9"/>
  <c r="D132" i="9"/>
  <c r="C132" i="9"/>
  <c r="B132" i="9"/>
  <c r="E131" i="9"/>
  <c r="D131" i="9"/>
  <c r="C131" i="9"/>
  <c r="B131" i="9"/>
  <c r="E130" i="9"/>
  <c r="D130" i="9"/>
  <c r="C130" i="9"/>
  <c r="B130" i="9"/>
  <c r="E129" i="9"/>
  <c r="D129" i="9"/>
  <c r="C129" i="9"/>
  <c r="B129" i="9"/>
  <c r="E128" i="9"/>
  <c r="D128" i="9"/>
  <c r="C128" i="9"/>
  <c r="B128" i="9"/>
  <c r="E127" i="9"/>
  <c r="D127" i="9"/>
  <c r="C127" i="9"/>
  <c r="B127" i="9"/>
  <c r="E126" i="9"/>
  <c r="D126" i="9"/>
  <c r="C126" i="9"/>
  <c r="B126" i="9"/>
  <c r="E125" i="9"/>
  <c r="D125" i="9"/>
  <c r="C125" i="9"/>
  <c r="B125" i="9"/>
  <c r="E124" i="9"/>
  <c r="D124" i="9"/>
  <c r="C124" i="9"/>
  <c r="B124" i="9"/>
  <c r="E123" i="9"/>
  <c r="D123" i="9"/>
  <c r="C123" i="9"/>
  <c r="B123" i="9"/>
  <c r="E122" i="9"/>
  <c r="D122" i="9"/>
  <c r="C122" i="9"/>
  <c r="B122" i="9"/>
  <c r="E121" i="9"/>
  <c r="D121" i="9"/>
  <c r="C121" i="9"/>
  <c r="B121" i="9"/>
  <c r="E120" i="9"/>
  <c r="D120" i="9"/>
  <c r="C120" i="9"/>
  <c r="B120" i="9"/>
  <c r="E119" i="9"/>
  <c r="D119" i="9"/>
  <c r="C119" i="9"/>
  <c r="B119" i="9"/>
  <c r="E118" i="9"/>
  <c r="D118" i="9"/>
  <c r="C118" i="9"/>
  <c r="B118" i="9"/>
  <c r="E117" i="9"/>
  <c r="D117" i="9"/>
  <c r="C117" i="9"/>
  <c r="B117" i="9"/>
  <c r="E116" i="9"/>
  <c r="D116" i="9"/>
  <c r="C116" i="9"/>
  <c r="B116" i="9"/>
  <c r="E115" i="9"/>
  <c r="D115" i="9"/>
  <c r="C115" i="9"/>
  <c r="B115" i="9"/>
  <c r="E114" i="9"/>
  <c r="D114" i="9"/>
  <c r="C114" i="9"/>
  <c r="B114" i="9"/>
  <c r="E113" i="9"/>
  <c r="D113" i="9"/>
  <c r="C113" i="9"/>
  <c r="B113" i="9"/>
  <c r="E112" i="9"/>
  <c r="D112" i="9"/>
  <c r="C112" i="9"/>
  <c r="B112" i="9"/>
  <c r="E111" i="9"/>
  <c r="D111" i="9"/>
  <c r="C111" i="9"/>
  <c r="B111" i="9"/>
  <c r="E110" i="9"/>
  <c r="D110" i="9"/>
  <c r="C110" i="9"/>
  <c r="B110" i="9"/>
  <c r="E109" i="9"/>
  <c r="D109" i="9"/>
  <c r="C109" i="9"/>
  <c r="B109" i="9"/>
  <c r="E108" i="9"/>
  <c r="D108" i="9"/>
  <c r="C108" i="9"/>
  <c r="B108" i="9"/>
  <c r="E107" i="9"/>
  <c r="D107" i="9"/>
  <c r="C107" i="9"/>
  <c r="B107" i="9"/>
  <c r="E106" i="9"/>
  <c r="D106" i="9"/>
  <c r="C106" i="9"/>
  <c r="B106" i="9"/>
  <c r="E105" i="9"/>
  <c r="D105" i="9"/>
  <c r="C105" i="9"/>
  <c r="B105" i="9"/>
  <c r="E104" i="9"/>
  <c r="D104" i="9"/>
  <c r="C104" i="9"/>
  <c r="B104" i="9"/>
  <c r="E103" i="9"/>
  <c r="D103" i="9"/>
  <c r="C103" i="9"/>
  <c r="B103" i="9"/>
  <c r="E102" i="9"/>
  <c r="D102" i="9"/>
  <c r="C102" i="9"/>
  <c r="B102" i="9"/>
  <c r="E101" i="9"/>
  <c r="D101" i="9"/>
  <c r="C101" i="9"/>
  <c r="B101" i="9"/>
  <c r="E100" i="9"/>
  <c r="D100" i="9"/>
  <c r="C100" i="9"/>
  <c r="B100" i="9"/>
  <c r="E99" i="9"/>
  <c r="D99" i="9"/>
  <c r="C99" i="9"/>
  <c r="B99" i="9"/>
  <c r="E98" i="9"/>
  <c r="D98" i="9"/>
  <c r="C98" i="9"/>
  <c r="B98" i="9"/>
  <c r="E97" i="9"/>
  <c r="D97" i="9"/>
  <c r="C97" i="9"/>
  <c r="B97" i="9"/>
  <c r="E96" i="9"/>
  <c r="D96" i="9"/>
  <c r="C96" i="9"/>
  <c r="B96" i="9"/>
  <c r="E95" i="9"/>
  <c r="D95" i="9"/>
  <c r="C95" i="9"/>
  <c r="B95" i="9"/>
  <c r="E94" i="9"/>
  <c r="D94" i="9"/>
  <c r="C94" i="9"/>
  <c r="B94" i="9"/>
  <c r="E93" i="9"/>
  <c r="D93" i="9"/>
  <c r="C93" i="9"/>
  <c r="B93" i="9"/>
  <c r="E92" i="9"/>
  <c r="D92" i="9"/>
  <c r="C92" i="9"/>
  <c r="B92" i="9"/>
  <c r="E91" i="9"/>
  <c r="D91" i="9"/>
  <c r="C91" i="9"/>
  <c r="B91" i="9"/>
  <c r="E90" i="9"/>
  <c r="D90" i="9"/>
  <c r="C90" i="9"/>
  <c r="B90" i="9"/>
  <c r="E89" i="9"/>
  <c r="D89" i="9"/>
  <c r="C89" i="9"/>
  <c r="B89" i="9"/>
  <c r="E88" i="9"/>
  <c r="D88" i="9"/>
  <c r="C88" i="9"/>
  <c r="B88" i="9"/>
  <c r="E87" i="9"/>
  <c r="D87" i="9"/>
  <c r="C87" i="9"/>
  <c r="B87" i="9"/>
  <c r="E86" i="9"/>
  <c r="D86" i="9"/>
  <c r="C86" i="9"/>
  <c r="B86" i="9"/>
  <c r="E85" i="9"/>
  <c r="D85" i="9"/>
  <c r="C85" i="9"/>
  <c r="B85" i="9"/>
  <c r="E84" i="9"/>
  <c r="D84" i="9"/>
  <c r="C84" i="9"/>
  <c r="B84" i="9"/>
  <c r="E83" i="9"/>
  <c r="D83" i="9"/>
  <c r="C83" i="9"/>
  <c r="B83" i="9"/>
  <c r="E82" i="9"/>
  <c r="D82" i="9"/>
  <c r="C82" i="9"/>
  <c r="B82" i="9"/>
  <c r="E81" i="9"/>
  <c r="D81" i="9"/>
  <c r="C81" i="9"/>
  <c r="B81" i="9"/>
  <c r="E80" i="9"/>
  <c r="D80" i="9"/>
  <c r="C80" i="9"/>
  <c r="B80" i="9"/>
  <c r="E79" i="9"/>
  <c r="D79" i="9"/>
  <c r="C79" i="9"/>
  <c r="B79" i="9"/>
  <c r="E78" i="9"/>
  <c r="D78" i="9"/>
  <c r="C78" i="9"/>
  <c r="B78" i="9"/>
  <c r="E77" i="9"/>
  <c r="D77" i="9"/>
  <c r="C77" i="9"/>
  <c r="B77" i="9"/>
  <c r="E76" i="9"/>
  <c r="D76" i="9"/>
  <c r="C76" i="9"/>
  <c r="B76" i="9"/>
  <c r="E75" i="9"/>
  <c r="D75" i="9"/>
  <c r="C75" i="9"/>
  <c r="B75" i="9"/>
  <c r="E74" i="9"/>
  <c r="D74" i="9"/>
  <c r="C74" i="9"/>
  <c r="B74" i="9"/>
  <c r="E73" i="9"/>
  <c r="D73" i="9"/>
  <c r="C73" i="9"/>
  <c r="B73" i="9"/>
  <c r="E72" i="9"/>
  <c r="D72" i="9"/>
  <c r="C72" i="9"/>
  <c r="B72" i="9"/>
  <c r="E71" i="9"/>
  <c r="D71" i="9"/>
  <c r="C71" i="9"/>
  <c r="B71" i="9"/>
  <c r="E70" i="9"/>
  <c r="D70" i="9"/>
  <c r="C70" i="9"/>
  <c r="B70" i="9"/>
  <c r="E69" i="9"/>
  <c r="D69" i="9"/>
  <c r="C69" i="9"/>
  <c r="B69" i="9"/>
  <c r="E68" i="9"/>
  <c r="D68" i="9"/>
  <c r="C68" i="9"/>
  <c r="B68" i="9"/>
  <c r="E67" i="9"/>
  <c r="D67" i="9"/>
  <c r="C67" i="9"/>
  <c r="B67" i="9"/>
  <c r="E66" i="9"/>
  <c r="D66" i="9"/>
  <c r="C66" i="9"/>
  <c r="B66" i="9"/>
  <c r="E65" i="9"/>
  <c r="D65" i="9"/>
  <c r="C65" i="9"/>
  <c r="B65" i="9"/>
  <c r="E64" i="9"/>
  <c r="D64" i="9"/>
  <c r="C64" i="9"/>
  <c r="B64" i="9"/>
  <c r="E63" i="9"/>
  <c r="D63" i="9"/>
  <c r="C63" i="9"/>
  <c r="B63" i="9"/>
  <c r="E62" i="9"/>
  <c r="D62" i="9"/>
  <c r="C62" i="9"/>
  <c r="B62" i="9"/>
  <c r="E61" i="9"/>
  <c r="D61" i="9"/>
  <c r="C61" i="9"/>
  <c r="B61" i="9"/>
  <c r="E60" i="9"/>
  <c r="D60" i="9"/>
  <c r="C60" i="9"/>
  <c r="B60" i="9"/>
  <c r="E59" i="9"/>
  <c r="D59" i="9"/>
  <c r="C59" i="9"/>
  <c r="B59" i="9"/>
  <c r="E58" i="9"/>
  <c r="D58" i="9"/>
  <c r="C58" i="9"/>
  <c r="B58" i="9"/>
  <c r="E57" i="9"/>
  <c r="D57" i="9"/>
  <c r="C57" i="9"/>
  <c r="B57" i="9"/>
  <c r="E56" i="9"/>
  <c r="D56" i="9"/>
  <c r="C56" i="9"/>
  <c r="B56" i="9"/>
  <c r="E55" i="9"/>
  <c r="D55" i="9"/>
  <c r="C55" i="9"/>
  <c r="B55" i="9"/>
  <c r="E54" i="9"/>
  <c r="D54" i="9"/>
  <c r="C54" i="9"/>
  <c r="B54" i="9"/>
  <c r="E53" i="9"/>
  <c r="D53" i="9"/>
  <c r="C53" i="9"/>
  <c r="B53" i="9"/>
  <c r="E52" i="9"/>
  <c r="D52" i="9"/>
  <c r="C52" i="9"/>
  <c r="B52" i="9"/>
  <c r="E51" i="9"/>
  <c r="D51" i="9"/>
  <c r="C51" i="9"/>
  <c r="B51" i="9"/>
  <c r="E50" i="9"/>
  <c r="D50" i="9"/>
  <c r="C50" i="9"/>
  <c r="B50" i="9"/>
  <c r="E49" i="9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E44" i="9"/>
  <c r="D44" i="9"/>
  <c r="C44" i="9"/>
  <c r="B44" i="9"/>
  <c r="E43" i="9"/>
  <c r="D43" i="9"/>
  <c r="C43" i="9"/>
  <c r="B43" i="9"/>
  <c r="E42" i="9"/>
  <c r="D42" i="9"/>
  <c r="C42" i="9"/>
  <c r="B42" i="9"/>
  <c r="E41" i="9"/>
  <c r="D41" i="9"/>
  <c r="C41" i="9"/>
  <c r="B41" i="9"/>
  <c r="E40" i="9"/>
  <c r="D40" i="9"/>
  <c r="C40" i="9"/>
  <c r="B40" i="9"/>
  <c r="E39" i="9"/>
  <c r="D39" i="9"/>
  <c r="C39" i="9"/>
  <c r="B39" i="9"/>
  <c r="E38" i="9"/>
  <c r="D38" i="9"/>
  <c r="C38" i="9"/>
  <c r="B38" i="9"/>
  <c r="E37" i="9"/>
  <c r="D37" i="9"/>
  <c r="C37" i="9"/>
  <c r="B37" i="9"/>
  <c r="E36" i="9"/>
  <c r="D36" i="9"/>
  <c r="C36" i="9"/>
  <c r="B36" i="9"/>
  <c r="E35" i="9"/>
  <c r="D35" i="9"/>
  <c r="C35" i="9"/>
  <c r="B35" i="9"/>
  <c r="E34" i="9"/>
  <c r="D34" i="9"/>
  <c r="C34" i="9"/>
  <c r="B34" i="9"/>
  <c r="E33" i="9"/>
  <c r="D33" i="9"/>
  <c r="C33" i="9"/>
  <c r="B33" i="9"/>
  <c r="E32" i="9"/>
  <c r="D32" i="9"/>
  <c r="C32" i="9"/>
  <c r="B32" i="9"/>
  <c r="E31" i="9"/>
  <c r="D31" i="9"/>
  <c r="C31" i="9"/>
  <c r="B31" i="9"/>
  <c r="E30" i="9"/>
  <c r="D30" i="9"/>
  <c r="C30" i="9"/>
  <c r="B30" i="9"/>
  <c r="E29" i="9"/>
  <c r="D29" i="9"/>
  <c r="C29" i="9"/>
  <c r="B29" i="9"/>
  <c r="E28" i="9"/>
  <c r="D28" i="9"/>
  <c r="C28" i="9"/>
  <c r="B28" i="9"/>
  <c r="E27" i="9"/>
  <c r="D27" i="9"/>
  <c r="C27" i="9"/>
  <c r="B27" i="9"/>
  <c r="E26" i="9"/>
  <c r="D26" i="9"/>
  <c r="C26" i="9"/>
  <c r="B26" i="9"/>
  <c r="E25" i="9"/>
  <c r="D25" i="9"/>
  <c r="C25" i="9"/>
  <c r="B25" i="9"/>
  <c r="E24" i="9"/>
  <c r="D24" i="9"/>
  <c r="C24" i="9"/>
  <c r="B24" i="9"/>
  <c r="E23" i="9"/>
  <c r="D23" i="9"/>
  <c r="C23" i="9"/>
  <c r="B23" i="9"/>
  <c r="E22" i="9"/>
  <c r="D22" i="9"/>
  <c r="C22" i="9"/>
  <c r="B22" i="9"/>
  <c r="E21" i="9"/>
  <c r="D21" i="9"/>
  <c r="C21" i="9"/>
  <c r="B21" i="9"/>
  <c r="E20" i="9"/>
  <c r="D20" i="9"/>
  <c r="C20" i="9"/>
  <c r="B20" i="9"/>
  <c r="E19" i="9"/>
  <c r="D19" i="9"/>
  <c r="C19" i="9"/>
  <c r="B19" i="9"/>
  <c r="E18" i="9"/>
  <c r="D18" i="9"/>
  <c r="C18" i="9"/>
  <c r="B18" i="9"/>
  <c r="E17" i="9"/>
  <c r="D17" i="9"/>
  <c r="C17" i="9"/>
  <c r="B17" i="9"/>
  <c r="E16" i="9"/>
  <c r="D16" i="9"/>
  <c r="C16" i="9"/>
  <c r="B16" i="9"/>
  <c r="E15" i="9"/>
  <c r="D15" i="9"/>
  <c r="C15" i="9"/>
  <c r="B15" i="9"/>
  <c r="E14" i="9"/>
  <c r="D14" i="9"/>
  <c r="C14" i="9"/>
  <c r="B14" i="9"/>
  <c r="E13" i="9"/>
  <c r="D13" i="9"/>
  <c r="C13" i="9"/>
  <c r="B13" i="9"/>
  <c r="E12" i="9"/>
  <c r="D12" i="9"/>
  <c r="C12" i="9"/>
  <c r="B12" i="9"/>
  <c r="E11" i="9"/>
  <c r="D11" i="9"/>
  <c r="C11" i="9"/>
  <c r="B11" i="9"/>
  <c r="E10" i="9"/>
  <c r="D10" i="9"/>
  <c r="C10" i="9"/>
  <c r="B10" i="9"/>
  <c r="E9" i="9"/>
  <c r="D9" i="9"/>
  <c r="C9" i="9"/>
  <c r="B9" i="9"/>
  <c r="E8" i="9"/>
  <c r="D8" i="9"/>
  <c r="C8" i="9"/>
  <c r="B8" i="9"/>
  <c r="E7" i="9"/>
  <c r="D7" i="9"/>
  <c r="C7" i="9"/>
  <c r="B7" i="9"/>
  <c r="I2" i="9"/>
  <c r="E2" i="9"/>
  <c r="C2" i="9"/>
  <c r="S74" i="2"/>
  <c r="S73" i="2"/>
  <c r="J74" i="2"/>
  <c r="J73" i="2"/>
  <c r="A74" i="2"/>
  <c r="A73" i="2"/>
  <c r="S57" i="2"/>
  <c r="S56" i="2"/>
  <c r="J57" i="2"/>
  <c r="J56" i="2"/>
  <c r="A57" i="2"/>
  <c r="A56" i="2"/>
  <c r="E4" i="8"/>
  <c r="L4" i="8"/>
  <c r="L3" i="8"/>
  <c r="E3" i="8"/>
  <c r="M2" i="8"/>
  <c r="M1" i="8"/>
  <c r="I1" i="8"/>
  <c r="E356" i="8"/>
  <c r="D356" i="8"/>
  <c r="C356" i="8"/>
  <c r="B356" i="8"/>
  <c r="E355" i="8"/>
  <c r="D355" i="8"/>
  <c r="C355" i="8"/>
  <c r="B355" i="8"/>
  <c r="E354" i="8"/>
  <c r="D354" i="8"/>
  <c r="C354" i="8"/>
  <c r="B354" i="8"/>
  <c r="E353" i="8"/>
  <c r="D353" i="8"/>
  <c r="C353" i="8"/>
  <c r="B353" i="8"/>
  <c r="E352" i="8"/>
  <c r="D352" i="8"/>
  <c r="C352" i="8"/>
  <c r="B352" i="8"/>
  <c r="E351" i="8"/>
  <c r="D351" i="8"/>
  <c r="C351" i="8"/>
  <c r="B351" i="8"/>
  <c r="E350" i="8"/>
  <c r="D350" i="8"/>
  <c r="C350" i="8"/>
  <c r="B350" i="8"/>
  <c r="E349" i="8"/>
  <c r="D349" i="8"/>
  <c r="C349" i="8"/>
  <c r="B349" i="8"/>
  <c r="E348" i="8"/>
  <c r="D348" i="8"/>
  <c r="C348" i="8"/>
  <c r="B348" i="8"/>
  <c r="E347" i="8"/>
  <c r="D347" i="8"/>
  <c r="C347" i="8"/>
  <c r="B347" i="8"/>
  <c r="E346" i="8"/>
  <c r="D346" i="8"/>
  <c r="C346" i="8"/>
  <c r="B346" i="8"/>
  <c r="E345" i="8"/>
  <c r="D345" i="8"/>
  <c r="C345" i="8"/>
  <c r="B345" i="8"/>
  <c r="E344" i="8"/>
  <c r="D344" i="8"/>
  <c r="C344" i="8"/>
  <c r="B344" i="8"/>
  <c r="E343" i="8"/>
  <c r="D343" i="8"/>
  <c r="C343" i="8"/>
  <c r="B343" i="8"/>
  <c r="E342" i="8"/>
  <c r="D342" i="8"/>
  <c r="C342" i="8"/>
  <c r="B342" i="8"/>
  <c r="E341" i="8"/>
  <c r="D341" i="8"/>
  <c r="C341" i="8"/>
  <c r="B341" i="8"/>
  <c r="E340" i="8"/>
  <c r="D340" i="8"/>
  <c r="C340" i="8"/>
  <c r="B340" i="8"/>
  <c r="E339" i="8"/>
  <c r="D339" i="8"/>
  <c r="C339" i="8"/>
  <c r="B339" i="8"/>
  <c r="E338" i="8"/>
  <c r="D338" i="8"/>
  <c r="C338" i="8"/>
  <c r="B338" i="8"/>
  <c r="E337" i="8"/>
  <c r="D337" i="8"/>
  <c r="C337" i="8"/>
  <c r="B337" i="8"/>
  <c r="E336" i="8"/>
  <c r="D336" i="8"/>
  <c r="C336" i="8"/>
  <c r="B336" i="8"/>
  <c r="E335" i="8"/>
  <c r="D335" i="8"/>
  <c r="C335" i="8"/>
  <c r="B335" i="8"/>
  <c r="E334" i="8"/>
  <c r="D334" i="8"/>
  <c r="C334" i="8"/>
  <c r="B334" i="8"/>
  <c r="E333" i="8"/>
  <c r="D333" i="8"/>
  <c r="C333" i="8"/>
  <c r="B333" i="8"/>
  <c r="E332" i="8"/>
  <c r="D332" i="8"/>
  <c r="C332" i="8"/>
  <c r="B332" i="8"/>
  <c r="E331" i="8"/>
  <c r="D331" i="8"/>
  <c r="C331" i="8"/>
  <c r="B331" i="8"/>
  <c r="E330" i="8"/>
  <c r="D330" i="8"/>
  <c r="C330" i="8"/>
  <c r="B330" i="8"/>
  <c r="E329" i="8"/>
  <c r="D329" i="8"/>
  <c r="C329" i="8"/>
  <c r="B329" i="8"/>
  <c r="E328" i="8"/>
  <c r="D328" i="8"/>
  <c r="C328" i="8"/>
  <c r="B328" i="8"/>
  <c r="E327" i="8"/>
  <c r="D327" i="8"/>
  <c r="C327" i="8"/>
  <c r="B327" i="8"/>
  <c r="E326" i="8"/>
  <c r="D326" i="8"/>
  <c r="C326" i="8"/>
  <c r="B326" i="8"/>
  <c r="E325" i="8"/>
  <c r="D325" i="8"/>
  <c r="C325" i="8"/>
  <c r="B325" i="8"/>
  <c r="E324" i="8"/>
  <c r="D324" i="8"/>
  <c r="C324" i="8"/>
  <c r="B324" i="8"/>
  <c r="E323" i="8"/>
  <c r="D323" i="8"/>
  <c r="C323" i="8"/>
  <c r="B323" i="8"/>
  <c r="E322" i="8"/>
  <c r="D322" i="8"/>
  <c r="C322" i="8"/>
  <c r="B322" i="8"/>
  <c r="E321" i="8"/>
  <c r="D321" i="8"/>
  <c r="C321" i="8"/>
  <c r="B321" i="8"/>
  <c r="E320" i="8"/>
  <c r="D320" i="8"/>
  <c r="C320" i="8"/>
  <c r="B320" i="8"/>
  <c r="E319" i="8"/>
  <c r="D319" i="8"/>
  <c r="C319" i="8"/>
  <c r="B319" i="8"/>
  <c r="E318" i="8"/>
  <c r="D318" i="8"/>
  <c r="C318" i="8"/>
  <c r="B318" i="8"/>
  <c r="E317" i="8"/>
  <c r="D317" i="8"/>
  <c r="C317" i="8"/>
  <c r="B317" i="8"/>
  <c r="E316" i="8"/>
  <c r="D316" i="8"/>
  <c r="C316" i="8"/>
  <c r="B316" i="8"/>
  <c r="E315" i="8"/>
  <c r="D315" i="8"/>
  <c r="C315" i="8"/>
  <c r="B315" i="8"/>
  <c r="E314" i="8"/>
  <c r="D314" i="8"/>
  <c r="C314" i="8"/>
  <c r="B314" i="8"/>
  <c r="E313" i="8"/>
  <c r="D313" i="8"/>
  <c r="C313" i="8"/>
  <c r="B313" i="8"/>
  <c r="E312" i="8"/>
  <c r="D312" i="8"/>
  <c r="C312" i="8"/>
  <c r="B312" i="8"/>
  <c r="E311" i="8"/>
  <c r="D311" i="8"/>
  <c r="C311" i="8"/>
  <c r="B311" i="8"/>
  <c r="E310" i="8"/>
  <c r="D310" i="8"/>
  <c r="C310" i="8"/>
  <c r="B310" i="8"/>
  <c r="E309" i="8"/>
  <c r="D309" i="8"/>
  <c r="C309" i="8"/>
  <c r="B309" i="8"/>
  <c r="E308" i="8"/>
  <c r="D308" i="8"/>
  <c r="C308" i="8"/>
  <c r="B308" i="8"/>
  <c r="E307" i="8"/>
  <c r="D307" i="8"/>
  <c r="C307" i="8"/>
  <c r="B307" i="8"/>
  <c r="E306" i="8"/>
  <c r="D306" i="8"/>
  <c r="C306" i="8"/>
  <c r="B306" i="8"/>
  <c r="E305" i="8"/>
  <c r="D305" i="8"/>
  <c r="C305" i="8"/>
  <c r="B305" i="8"/>
  <c r="E304" i="8"/>
  <c r="D304" i="8"/>
  <c r="C304" i="8"/>
  <c r="B304" i="8"/>
  <c r="E303" i="8"/>
  <c r="D303" i="8"/>
  <c r="C303" i="8"/>
  <c r="B303" i="8"/>
  <c r="E302" i="8"/>
  <c r="D302" i="8"/>
  <c r="C302" i="8"/>
  <c r="B302" i="8"/>
  <c r="E301" i="8"/>
  <c r="D301" i="8"/>
  <c r="C301" i="8"/>
  <c r="B301" i="8"/>
  <c r="E300" i="8"/>
  <c r="D300" i="8"/>
  <c r="C300" i="8"/>
  <c r="B300" i="8"/>
  <c r="E299" i="8"/>
  <c r="D299" i="8"/>
  <c r="C299" i="8"/>
  <c r="B299" i="8"/>
  <c r="E298" i="8"/>
  <c r="D298" i="8"/>
  <c r="C298" i="8"/>
  <c r="B298" i="8"/>
  <c r="E297" i="8"/>
  <c r="D297" i="8"/>
  <c r="C297" i="8"/>
  <c r="B297" i="8"/>
  <c r="E296" i="8"/>
  <c r="D296" i="8"/>
  <c r="C296" i="8"/>
  <c r="B296" i="8"/>
  <c r="E295" i="8"/>
  <c r="D295" i="8"/>
  <c r="C295" i="8"/>
  <c r="B295" i="8"/>
  <c r="E294" i="8"/>
  <c r="D294" i="8"/>
  <c r="C294" i="8"/>
  <c r="B294" i="8"/>
  <c r="E293" i="8"/>
  <c r="D293" i="8"/>
  <c r="C293" i="8"/>
  <c r="B293" i="8"/>
  <c r="E292" i="8"/>
  <c r="D292" i="8"/>
  <c r="C292" i="8"/>
  <c r="B292" i="8"/>
  <c r="E291" i="8"/>
  <c r="D291" i="8"/>
  <c r="C291" i="8"/>
  <c r="B291" i="8"/>
  <c r="E290" i="8"/>
  <c r="D290" i="8"/>
  <c r="C290" i="8"/>
  <c r="B290" i="8"/>
  <c r="E289" i="8"/>
  <c r="D289" i="8"/>
  <c r="C289" i="8"/>
  <c r="B289" i="8"/>
  <c r="E288" i="8"/>
  <c r="D288" i="8"/>
  <c r="C288" i="8"/>
  <c r="B288" i="8"/>
  <c r="E287" i="8"/>
  <c r="D287" i="8"/>
  <c r="C287" i="8"/>
  <c r="B287" i="8"/>
  <c r="E286" i="8"/>
  <c r="D286" i="8"/>
  <c r="C286" i="8"/>
  <c r="B286" i="8"/>
  <c r="E285" i="8"/>
  <c r="D285" i="8"/>
  <c r="C285" i="8"/>
  <c r="B285" i="8"/>
  <c r="E284" i="8"/>
  <c r="D284" i="8"/>
  <c r="C284" i="8"/>
  <c r="B284" i="8"/>
  <c r="E283" i="8"/>
  <c r="D283" i="8"/>
  <c r="C283" i="8"/>
  <c r="B283" i="8"/>
  <c r="E282" i="8"/>
  <c r="D282" i="8"/>
  <c r="C282" i="8"/>
  <c r="B282" i="8"/>
  <c r="E281" i="8"/>
  <c r="D281" i="8"/>
  <c r="C281" i="8"/>
  <c r="B281" i="8"/>
  <c r="E280" i="8"/>
  <c r="D280" i="8"/>
  <c r="C280" i="8"/>
  <c r="B280" i="8"/>
  <c r="E279" i="8"/>
  <c r="D279" i="8"/>
  <c r="C279" i="8"/>
  <c r="B279" i="8"/>
  <c r="E278" i="8"/>
  <c r="D278" i="8"/>
  <c r="C278" i="8"/>
  <c r="B278" i="8"/>
  <c r="E277" i="8"/>
  <c r="D277" i="8"/>
  <c r="C277" i="8"/>
  <c r="B277" i="8"/>
  <c r="E276" i="8"/>
  <c r="D276" i="8"/>
  <c r="C276" i="8"/>
  <c r="B276" i="8"/>
  <c r="E275" i="8"/>
  <c r="D275" i="8"/>
  <c r="C275" i="8"/>
  <c r="B275" i="8"/>
  <c r="E274" i="8"/>
  <c r="D274" i="8"/>
  <c r="C274" i="8"/>
  <c r="B274" i="8"/>
  <c r="E273" i="8"/>
  <c r="D273" i="8"/>
  <c r="C273" i="8"/>
  <c r="B273" i="8"/>
  <c r="E272" i="8"/>
  <c r="D272" i="8"/>
  <c r="C272" i="8"/>
  <c r="B272" i="8"/>
  <c r="E271" i="8"/>
  <c r="D271" i="8"/>
  <c r="C271" i="8"/>
  <c r="B271" i="8"/>
  <c r="E270" i="8"/>
  <c r="D270" i="8"/>
  <c r="C270" i="8"/>
  <c r="B270" i="8"/>
  <c r="E269" i="8"/>
  <c r="D269" i="8"/>
  <c r="C269" i="8"/>
  <c r="B269" i="8"/>
  <c r="E268" i="8"/>
  <c r="D268" i="8"/>
  <c r="C268" i="8"/>
  <c r="B268" i="8"/>
  <c r="E267" i="8"/>
  <c r="D267" i="8"/>
  <c r="C267" i="8"/>
  <c r="B267" i="8"/>
  <c r="E266" i="8"/>
  <c r="D266" i="8"/>
  <c r="C266" i="8"/>
  <c r="B266" i="8"/>
  <c r="E265" i="8"/>
  <c r="D265" i="8"/>
  <c r="C265" i="8"/>
  <c r="B265" i="8"/>
  <c r="E264" i="8"/>
  <c r="D264" i="8"/>
  <c r="C264" i="8"/>
  <c r="B264" i="8"/>
  <c r="E263" i="8"/>
  <c r="D263" i="8"/>
  <c r="C263" i="8"/>
  <c r="B263" i="8"/>
  <c r="E262" i="8"/>
  <c r="D262" i="8"/>
  <c r="C262" i="8"/>
  <c r="B262" i="8"/>
  <c r="E261" i="8"/>
  <c r="D261" i="8"/>
  <c r="C261" i="8"/>
  <c r="B261" i="8"/>
  <c r="E260" i="8"/>
  <c r="D260" i="8"/>
  <c r="C260" i="8"/>
  <c r="B260" i="8"/>
  <c r="E259" i="8"/>
  <c r="D259" i="8"/>
  <c r="C259" i="8"/>
  <c r="B259" i="8"/>
  <c r="E258" i="8"/>
  <c r="D258" i="8"/>
  <c r="C258" i="8"/>
  <c r="B258" i="8"/>
  <c r="E257" i="8"/>
  <c r="D257" i="8"/>
  <c r="C257" i="8"/>
  <c r="B257" i="8"/>
  <c r="E256" i="8"/>
  <c r="D256" i="8"/>
  <c r="C256" i="8"/>
  <c r="B256" i="8"/>
  <c r="E255" i="8"/>
  <c r="D255" i="8"/>
  <c r="C255" i="8"/>
  <c r="B255" i="8"/>
  <c r="E254" i="8"/>
  <c r="D254" i="8"/>
  <c r="C254" i="8"/>
  <c r="B254" i="8"/>
  <c r="E253" i="8"/>
  <c r="D253" i="8"/>
  <c r="C253" i="8"/>
  <c r="B253" i="8"/>
  <c r="E252" i="8"/>
  <c r="D252" i="8"/>
  <c r="C252" i="8"/>
  <c r="B252" i="8"/>
  <c r="E251" i="8"/>
  <c r="D251" i="8"/>
  <c r="C251" i="8"/>
  <c r="B251" i="8"/>
  <c r="E250" i="8"/>
  <c r="D250" i="8"/>
  <c r="C250" i="8"/>
  <c r="B250" i="8"/>
  <c r="E249" i="8"/>
  <c r="D249" i="8"/>
  <c r="C249" i="8"/>
  <c r="B249" i="8"/>
  <c r="E248" i="8"/>
  <c r="D248" i="8"/>
  <c r="C248" i="8"/>
  <c r="B248" i="8"/>
  <c r="E247" i="8"/>
  <c r="D247" i="8"/>
  <c r="C247" i="8"/>
  <c r="B247" i="8"/>
  <c r="E246" i="8"/>
  <c r="D246" i="8"/>
  <c r="C246" i="8"/>
  <c r="B246" i="8"/>
  <c r="E245" i="8"/>
  <c r="D245" i="8"/>
  <c r="C245" i="8"/>
  <c r="B245" i="8"/>
  <c r="E244" i="8"/>
  <c r="D244" i="8"/>
  <c r="C244" i="8"/>
  <c r="B244" i="8"/>
  <c r="E243" i="8"/>
  <c r="D243" i="8"/>
  <c r="C243" i="8"/>
  <c r="B243" i="8"/>
  <c r="E242" i="8"/>
  <c r="D242" i="8"/>
  <c r="C242" i="8"/>
  <c r="B242" i="8"/>
  <c r="E241" i="8"/>
  <c r="D241" i="8"/>
  <c r="C241" i="8"/>
  <c r="B241" i="8"/>
  <c r="E240" i="8"/>
  <c r="D240" i="8"/>
  <c r="C240" i="8"/>
  <c r="B240" i="8"/>
  <c r="E239" i="8"/>
  <c r="D239" i="8"/>
  <c r="C239" i="8"/>
  <c r="B239" i="8"/>
  <c r="E238" i="8"/>
  <c r="D238" i="8"/>
  <c r="C238" i="8"/>
  <c r="B238" i="8"/>
  <c r="E237" i="8"/>
  <c r="D237" i="8"/>
  <c r="C237" i="8"/>
  <c r="B237" i="8"/>
  <c r="E236" i="8"/>
  <c r="D236" i="8"/>
  <c r="C236" i="8"/>
  <c r="B236" i="8"/>
  <c r="E235" i="8"/>
  <c r="D235" i="8"/>
  <c r="C235" i="8"/>
  <c r="B235" i="8"/>
  <c r="E234" i="8"/>
  <c r="D234" i="8"/>
  <c r="C234" i="8"/>
  <c r="B234" i="8"/>
  <c r="E233" i="8"/>
  <c r="D233" i="8"/>
  <c r="C233" i="8"/>
  <c r="B233" i="8"/>
  <c r="E232" i="8"/>
  <c r="D232" i="8"/>
  <c r="C232" i="8"/>
  <c r="B232" i="8"/>
  <c r="E231" i="8"/>
  <c r="D231" i="8"/>
  <c r="C231" i="8"/>
  <c r="B231" i="8"/>
  <c r="E230" i="8"/>
  <c r="D230" i="8"/>
  <c r="C230" i="8"/>
  <c r="B230" i="8"/>
  <c r="E229" i="8"/>
  <c r="D229" i="8"/>
  <c r="C229" i="8"/>
  <c r="B229" i="8"/>
  <c r="E228" i="8"/>
  <c r="D228" i="8"/>
  <c r="C228" i="8"/>
  <c r="B228" i="8"/>
  <c r="E227" i="8"/>
  <c r="D227" i="8"/>
  <c r="C227" i="8"/>
  <c r="B227" i="8"/>
  <c r="E226" i="8"/>
  <c r="D226" i="8"/>
  <c r="C226" i="8"/>
  <c r="B226" i="8"/>
  <c r="E225" i="8"/>
  <c r="D225" i="8"/>
  <c r="C225" i="8"/>
  <c r="B225" i="8"/>
  <c r="E224" i="8"/>
  <c r="D224" i="8"/>
  <c r="C224" i="8"/>
  <c r="B224" i="8"/>
  <c r="E223" i="8"/>
  <c r="D223" i="8"/>
  <c r="C223" i="8"/>
  <c r="B223" i="8"/>
  <c r="E222" i="8"/>
  <c r="D222" i="8"/>
  <c r="C222" i="8"/>
  <c r="B222" i="8"/>
  <c r="E221" i="8"/>
  <c r="D221" i="8"/>
  <c r="C221" i="8"/>
  <c r="B221" i="8"/>
  <c r="E220" i="8"/>
  <c r="D220" i="8"/>
  <c r="C220" i="8"/>
  <c r="B220" i="8"/>
  <c r="E219" i="8"/>
  <c r="D219" i="8"/>
  <c r="C219" i="8"/>
  <c r="B219" i="8"/>
  <c r="E218" i="8"/>
  <c r="D218" i="8"/>
  <c r="C218" i="8"/>
  <c r="B218" i="8"/>
  <c r="E217" i="8"/>
  <c r="D217" i="8"/>
  <c r="C217" i="8"/>
  <c r="B217" i="8"/>
  <c r="E216" i="8"/>
  <c r="D216" i="8"/>
  <c r="C216" i="8"/>
  <c r="B216" i="8"/>
  <c r="E215" i="8"/>
  <c r="D215" i="8"/>
  <c r="C215" i="8"/>
  <c r="B215" i="8"/>
  <c r="E214" i="8"/>
  <c r="D214" i="8"/>
  <c r="C214" i="8"/>
  <c r="B214" i="8"/>
  <c r="E213" i="8"/>
  <c r="D213" i="8"/>
  <c r="C213" i="8"/>
  <c r="B213" i="8"/>
  <c r="E212" i="8"/>
  <c r="D212" i="8"/>
  <c r="C212" i="8"/>
  <c r="B212" i="8"/>
  <c r="E211" i="8"/>
  <c r="D211" i="8"/>
  <c r="C211" i="8"/>
  <c r="B211" i="8"/>
  <c r="E210" i="8"/>
  <c r="D210" i="8"/>
  <c r="C210" i="8"/>
  <c r="B210" i="8"/>
  <c r="E209" i="8"/>
  <c r="D209" i="8"/>
  <c r="C209" i="8"/>
  <c r="B209" i="8"/>
  <c r="E208" i="8"/>
  <c r="D208" i="8"/>
  <c r="C208" i="8"/>
  <c r="B208" i="8"/>
  <c r="E207" i="8"/>
  <c r="D207" i="8"/>
  <c r="C207" i="8"/>
  <c r="B207" i="8"/>
  <c r="E206" i="8"/>
  <c r="D206" i="8"/>
  <c r="C206" i="8"/>
  <c r="B206" i="8"/>
  <c r="E205" i="8"/>
  <c r="D205" i="8"/>
  <c r="C205" i="8"/>
  <c r="B205" i="8"/>
  <c r="E204" i="8"/>
  <c r="D204" i="8"/>
  <c r="C204" i="8"/>
  <c r="B204" i="8"/>
  <c r="E203" i="8"/>
  <c r="D203" i="8"/>
  <c r="C203" i="8"/>
  <c r="B203" i="8"/>
  <c r="E202" i="8"/>
  <c r="D202" i="8"/>
  <c r="C202" i="8"/>
  <c r="B202" i="8"/>
  <c r="E201" i="8"/>
  <c r="D201" i="8"/>
  <c r="C201" i="8"/>
  <c r="B201" i="8"/>
  <c r="E200" i="8"/>
  <c r="D200" i="8"/>
  <c r="C200" i="8"/>
  <c r="B200" i="8"/>
  <c r="E199" i="8"/>
  <c r="D199" i="8"/>
  <c r="C199" i="8"/>
  <c r="B199" i="8"/>
  <c r="E198" i="8"/>
  <c r="D198" i="8"/>
  <c r="C198" i="8"/>
  <c r="B198" i="8"/>
  <c r="E197" i="8"/>
  <c r="D197" i="8"/>
  <c r="C197" i="8"/>
  <c r="B197" i="8"/>
  <c r="E196" i="8"/>
  <c r="D196" i="8"/>
  <c r="C196" i="8"/>
  <c r="B196" i="8"/>
  <c r="E195" i="8"/>
  <c r="D195" i="8"/>
  <c r="C195" i="8"/>
  <c r="B195" i="8"/>
  <c r="E194" i="8"/>
  <c r="D194" i="8"/>
  <c r="C194" i="8"/>
  <c r="B194" i="8"/>
  <c r="E193" i="8"/>
  <c r="D193" i="8"/>
  <c r="C193" i="8"/>
  <c r="B193" i="8"/>
  <c r="E192" i="8"/>
  <c r="D192" i="8"/>
  <c r="C192" i="8"/>
  <c r="B192" i="8"/>
  <c r="E191" i="8"/>
  <c r="D191" i="8"/>
  <c r="C191" i="8"/>
  <c r="B191" i="8"/>
  <c r="E190" i="8"/>
  <c r="D190" i="8"/>
  <c r="C190" i="8"/>
  <c r="B190" i="8"/>
  <c r="E189" i="8"/>
  <c r="D189" i="8"/>
  <c r="C189" i="8"/>
  <c r="B189" i="8"/>
  <c r="E188" i="8"/>
  <c r="D188" i="8"/>
  <c r="C188" i="8"/>
  <c r="B188" i="8"/>
  <c r="E187" i="8"/>
  <c r="D187" i="8"/>
  <c r="C187" i="8"/>
  <c r="B187" i="8"/>
  <c r="E186" i="8"/>
  <c r="D186" i="8"/>
  <c r="C186" i="8"/>
  <c r="B186" i="8"/>
  <c r="E185" i="8"/>
  <c r="D185" i="8"/>
  <c r="C185" i="8"/>
  <c r="B185" i="8"/>
  <c r="E184" i="8"/>
  <c r="D184" i="8"/>
  <c r="C184" i="8"/>
  <c r="B184" i="8"/>
  <c r="E183" i="8"/>
  <c r="D183" i="8"/>
  <c r="C183" i="8"/>
  <c r="B183" i="8"/>
  <c r="E182" i="8"/>
  <c r="D182" i="8"/>
  <c r="C182" i="8"/>
  <c r="B182" i="8"/>
  <c r="E181" i="8"/>
  <c r="D181" i="8"/>
  <c r="C181" i="8"/>
  <c r="B181" i="8"/>
  <c r="E180" i="8"/>
  <c r="D180" i="8"/>
  <c r="C180" i="8"/>
  <c r="B180" i="8"/>
  <c r="E179" i="8"/>
  <c r="D179" i="8"/>
  <c r="C179" i="8"/>
  <c r="B179" i="8"/>
  <c r="E178" i="8"/>
  <c r="D178" i="8"/>
  <c r="C178" i="8"/>
  <c r="B178" i="8"/>
  <c r="E177" i="8"/>
  <c r="D177" i="8"/>
  <c r="C177" i="8"/>
  <c r="B177" i="8"/>
  <c r="E176" i="8"/>
  <c r="D176" i="8"/>
  <c r="C176" i="8"/>
  <c r="B176" i="8"/>
  <c r="E175" i="8"/>
  <c r="D175" i="8"/>
  <c r="C175" i="8"/>
  <c r="B175" i="8"/>
  <c r="E174" i="8"/>
  <c r="D174" i="8"/>
  <c r="C174" i="8"/>
  <c r="B174" i="8"/>
  <c r="E173" i="8"/>
  <c r="D173" i="8"/>
  <c r="C173" i="8"/>
  <c r="B173" i="8"/>
  <c r="E172" i="8"/>
  <c r="D172" i="8"/>
  <c r="C172" i="8"/>
  <c r="B172" i="8"/>
  <c r="E171" i="8"/>
  <c r="D171" i="8"/>
  <c r="C171" i="8"/>
  <c r="B171" i="8"/>
  <c r="E170" i="8"/>
  <c r="D170" i="8"/>
  <c r="C170" i="8"/>
  <c r="B170" i="8"/>
  <c r="E169" i="8"/>
  <c r="D169" i="8"/>
  <c r="C169" i="8"/>
  <c r="B169" i="8"/>
  <c r="E168" i="8"/>
  <c r="D168" i="8"/>
  <c r="C168" i="8"/>
  <c r="B168" i="8"/>
  <c r="E167" i="8"/>
  <c r="D167" i="8"/>
  <c r="C167" i="8"/>
  <c r="B167" i="8"/>
  <c r="E166" i="8"/>
  <c r="D166" i="8"/>
  <c r="C166" i="8"/>
  <c r="B166" i="8"/>
  <c r="E165" i="8"/>
  <c r="D165" i="8"/>
  <c r="C165" i="8"/>
  <c r="B165" i="8"/>
  <c r="E164" i="8"/>
  <c r="D164" i="8"/>
  <c r="C164" i="8"/>
  <c r="B164" i="8"/>
  <c r="E163" i="8"/>
  <c r="D163" i="8"/>
  <c r="C163" i="8"/>
  <c r="B163" i="8"/>
  <c r="E162" i="8"/>
  <c r="D162" i="8"/>
  <c r="C162" i="8"/>
  <c r="B162" i="8"/>
  <c r="E161" i="8"/>
  <c r="D161" i="8"/>
  <c r="C161" i="8"/>
  <c r="B161" i="8"/>
  <c r="E160" i="8"/>
  <c r="D160" i="8"/>
  <c r="C160" i="8"/>
  <c r="B160" i="8"/>
  <c r="E159" i="8"/>
  <c r="D159" i="8"/>
  <c r="C159" i="8"/>
  <c r="B159" i="8"/>
  <c r="E158" i="8"/>
  <c r="D158" i="8"/>
  <c r="C158" i="8"/>
  <c r="B158" i="8"/>
  <c r="E157" i="8"/>
  <c r="D157" i="8"/>
  <c r="C157" i="8"/>
  <c r="B157" i="8"/>
  <c r="E156" i="8"/>
  <c r="D156" i="8"/>
  <c r="C156" i="8"/>
  <c r="B156" i="8"/>
  <c r="E155" i="8"/>
  <c r="D155" i="8"/>
  <c r="C155" i="8"/>
  <c r="B155" i="8"/>
  <c r="E154" i="8"/>
  <c r="D154" i="8"/>
  <c r="C154" i="8"/>
  <c r="B154" i="8"/>
  <c r="E153" i="8"/>
  <c r="D153" i="8"/>
  <c r="C153" i="8"/>
  <c r="B153" i="8"/>
  <c r="E152" i="8"/>
  <c r="D152" i="8"/>
  <c r="C152" i="8"/>
  <c r="B152" i="8"/>
  <c r="E151" i="8"/>
  <c r="D151" i="8"/>
  <c r="C151" i="8"/>
  <c r="B151" i="8"/>
  <c r="E150" i="8"/>
  <c r="D150" i="8"/>
  <c r="C150" i="8"/>
  <c r="B150" i="8"/>
  <c r="E149" i="8"/>
  <c r="D149" i="8"/>
  <c r="C149" i="8"/>
  <c r="B149" i="8"/>
  <c r="E148" i="8"/>
  <c r="D148" i="8"/>
  <c r="C148" i="8"/>
  <c r="B148" i="8"/>
  <c r="E147" i="8"/>
  <c r="D147" i="8"/>
  <c r="C147" i="8"/>
  <c r="B147" i="8"/>
  <c r="E146" i="8"/>
  <c r="D146" i="8"/>
  <c r="C146" i="8"/>
  <c r="B146" i="8"/>
  <c r="E145" i="8"/>
  <c r="D145" i="8"/>
  <c r="C145" i="8"/>
  <c r="B145" i="8"/>
  <c r="E144" i="8"/>
  <c r="D144" i="8"/>
  <c r="C144" i="8"/>
  <c r="B144" i="8"/>
  <c r="E143" i="8"/>
  <c r="D143" i="8"/>
  <c r="C143" i="8"/>
  <c r="B143" i="8"/>
  <c r="E142" i="8"/>
  <c r="D142" i="8"/>
  <c r="C142" i="8"/>
  <c r="B142" i="8"/>
  <c r="E141" i="8"/>
  <c r="D141" i="8"/>
  <c r="C141" i="8"/>
  <c r="B141" i="8"/>
  <c r="E140" i="8"/>
  <c r="D140" i="8"/>
  <c r="C140" i="8"/>
  <c r="B140" i="8"/>
  <c r="E139" i="8"/>
  <c r="D139" i="8"/>
  <c r="C139" i="8"/>
  <c r="B139" i="8"/>
  <c r="E138" i="8"/>
  <c r="D138" i="8"/>
  <c r="C138" i="8"/>
  <c r="B138" i="8"/>
  <c r="E137" i="8"/>
  <c r="D137" i="8"/>
  <c r="C137" i="8"/>
  <c r="B137" i="8"/>
  <c r="E136" i="8"/>
  <c r="D136" i="8"/>
  <c r="C136" i="8"/>
  <c r="B136" i="8"/>
  <c r="E135" i="8"/>
  <c r="D135" i="8"/>
  <c r="C135" i="8"/>
  <c r="B135" i="8"/>
  <c r="E134" i="8"/>
  <c r="D134" i="8"/>
  <c r="C134" i="8"/>
  <c r="B134" i="8"/>
  <c r="E133" i="8"/>
  <c r="D133" i="8"/>
  <c r="C133" i="8"/>
  <c r="B133" i="8"/>
  <c r="E132" i="8"/>
  <c r="D132" i="8"/>
  <c r="C132" i="8"/>
  <c r="B132" i="8"/>
  <c r="E131" i="8"/>
  <c r="D131" i="8"/>
  <c r="C131" i="8"/>
  <c r="B131" i="8"/>
  <c r="E130" i="8"/>
  <c r="D130" i="8"/>
  <c r="C130" i="8"/>
  <c r="B130" i="8"/>
  <c r="E129" i="8"/>
  <c r="D129" i="8"/>
  <c r="C129" i="8"/>
  <c r="B129" i="8"/>
  <c r="E128" i="8"/>
  <c r="D128" i="8"/>
  <c r="C128" i="8"/>
  <c r="B128" i="8"/>
  <c r="E127" i="8"/>
  <c r="D127" i="8"/>
  <c r="C127" i="8"/>
  <c r="B127" i="8"/>
  <c r="E126" i="8"/>
  <c r="D126" i="8"/>
  <c r="C126" i="8"/>
  <c r="B126" i="8"/>
  <c r="E125" i="8"/>
  <c r="D125" i="8"/>
  <c r="C125" i="8"/>
  <c r="B125" i="8"/>
  <c r="E124" i="8"/>
  <c r="D124" i="8"/>
  <c r="C124" i="8"/>
  <c r="B124" i="8"/>
  <c r="E123" i="8"/>
  <c r="D123" i="8"/>
  <c r="C123" i="8"/>
  <c r="B123" i="8"/>
  <c r="E122" i="8"/>
  <c r="D122" i="8"/>
  <c r="C122" i="8"/>
  <c r="B122" i="8"/>
  <c r="E121" i="8"/>
  <c r="D121" i="8"/>
  <c r="C121" i="8"/>
  <c r="B121" i="8"/>
  <c r="E120" i="8"/>
  <c r="D120" i="8"/>
  <c r="C120" i="8"/>
  <c r="B120" i="8"/>
  <c r="E119" i="8"/>
  <c r="D119" i="8"/>
  <c r="C119" i="8"/>
  <c r="B119" i="8"/>
  <c r="E118" i="8"/>
  <c r="D118" i="8"/>
  <c r="C118" i="8"/>
  <c r="B118" i="8"/>
  <c r="E117" i="8"/>
  <c r="D117" i="8"/>
  <c r="C117" i="8"/>
  <c r="B117" i="8"/>
  <c r="E116" i="8"/>
  <c r="D116" i="8"/>
  <c r="C116" i="8"/>
  <c r="B116" i="8"/>
  <c r="E115" i="8"/>
  <c r="D115" i="8"/>
  <c r="C115" i="8"/>
  <c r="B115" i="8"/>
  <c r="E114" i="8"/>
  <c r="D114" i="8"/>
  <c r="C114" i="8"/>
  <c r="B114" i="8"/>
  <c r="E113" i="8"/>
  <c r="D113" i="8"/>
  <c r="C113" i="8"/>
  <c r="B113" i="8"/>
  <c r="E112" i="8"/>
  <c r="D112" i="8"/>
  <c r="C112" i="8"/>
  <c r="B112" i="8"/>
  <c r="E111" i="8"/>
  <c r="D111" i="8"/>
  <c r="C111" i="8"/>
  <c r="B111" i="8"/>
  <c r="E110" i="8"/>
  <c r="D110" i="8"/>
  <c r="C110" i="8"/>
  <c r="B110" i="8"/>
  <c r="E109" i="8"/>
  <c r="D109" i="8"/>
  <c r="C109" i="8"/>
  <c r="B109" i="8"/>
  <c r="E108" i="8"/>
  <c r="D108" i="8"/>
  <c r="C108" i="8"/>
  <c r="B108" i="8"/>
  <c r="E107" i="8"/>
  <c r="D107" i="8"/>
  <c r="C107" i="8"/>
  <c r="B107" i="8"/>
  <c r="E106" i="8"/>
  <c r="D106" i="8"/>
  <c r="C106" i="8"/>
  <c r="B106" i="8"/>
  <c r="E105" i="8"/>
  <c r="D105" i="8"/>
  <c r="C105" i="8"/>
  <c r="B105" i="8"/>
  <c r="E104" i="8"/>
  <c r="D104" i="8"/>
  <c r="C104" i="8"/>
  <c r="B104" i="8"/>
  <c r="E103" i="8"/>
  <c r="D103" i="8"/>
  <c r="C103" i="8"/>
  <c r="B103" i="8"/>
  <c r="E102" i="8"/>
  <c r="D102" i="8"/>
  <c r="C102" i="8"/>
  <c r="B102" i="8"/>
  <c r="E101" i="8"/>
  <c r="D101" i="8"/>
  <c r="C101" i="8"/>
  <c r="B101" i="8"/>
  <c r="E100" i="8"/>
  <c r="D100" i="8"/>
  <c r="C100" i="8"/>
  <c r="B100" i="8"/>
  <c r="E99" i="8"/>
  <c r="D99" i="8"/>
  <c r="C99" i="8"/>
  <c r="B99" i="8"/>
  <c r="E98" i="8"/>
  <c r="D98" i="8"/>
  <c r="C98" i="8"/>
  <c r="B98" i="8"/>
  <c r="E97" i="8"/>
  <c r="D97" i="8"/>
  <c r="C97" i="8"/>
  <c r="B97" i="8"/>
  <c r="E96" i="8"/>
  <c r="D96" i="8"/>
  <c r="C96" i="8"/>
  <c r="B96" i="8"/>
  <c r="E95" i="8"/>
  <c r="D95" i="8"/>
  <c r="C95" i="8"/>
  <c r="B95" i="8"/>
  <c r="E94" i="8"/>
  <c r="D94" i="8"/>
  <c r="C94" i="8"/>
  <c r="B94" i="8"/>
  <c r="E93" i="8"/>
  <c r="D93" i="8"/>
  <c r="C93" i="8"/>
  <c r="B93" i="8"/>
  <c r="E92" i="8"/>
  <c r="D92" i="8"/>
  <c r="C92" i="8"/>
  <c r="B92" i="8"/>
  <c r="E91" i="8"/>
  <c r="D91" i="8"/>
  <c r="C91" i="8"/>
  <c r="B91" i="8"/>
  <c r="E90" i="8"/>
  <c r="D90" i="8"/>
  <c r="C90" i="8"/>
  <c r="B90" i="8"/>
  <c r="E89" i="8"/>
  <c r="D89" i="8"/>
  <c r="C89" i="8"/>
  <c r="B89" i="8"/>
  <c r="E88" i="8"/>
  <c r="D88" i="8"/>
  <c r="C88" i="8"/>
  <c r="B88" i="8"/>
  <c r="E87" i="8"/>
  <c r="D87" i="8"/>
  <c r="C87" i="8"/>
  <c r="B87" i="8"/>
  <c r="E86" i="8"/>
  <c r="D86" i="8"/>
  <c r="C86" i="8"/>
  <c r="B86" i="8"/>
  <c r="E85" i="8"/>
  <c r="D85" i="8"/>
  <c r="C85" i="8"/>
  <c r="B85" i="8"/>
  <c r="E84" i="8"/>
  <c r="D84" i="8"/>
  <c r="C84" i="8"/>
  <c r="B84" i="8"/>
  <c r="E83" i="8"/>
  <c r="D83" i="8"/>
  <c r="C83" i="8"/>
  <c r="B83" i="8"/>
  <c r="E82" i="8"/>
  <c r="D82" i="8"/>
  <c r="C82" i="8"/>
  <c r="B82" i="8"/>
  <c r="E81" i="8"/>
  <c r="D81" i="8"/>
  <c r="C81" i="8"/>
  <c r="B81" i="8"/>
  <c r="E80" i="8"/>
  <c r="D80" i="8"/>
  <c r="C80" i="8"/>
  <c r="B80" i="8"/>
  <c r="E79" i="8"/>
  <c r="D79" i="8"/>
  <c r="C79" i="8"/>
  <c r="B79" i="8"/>
  <c r="E78" i="8"/>
  <c r="D78" i="8"/>
  <c r="C78" i="8"/>
  <c r="B78" i="8"/>
  <c r="E77" i="8"/>
  <c r="D77" i="8"/>
  <c r="C77" i="8"/>
  <c r="B77" i="8"/>
  <c r="E76" i="8"/>
  <c r="D76" i="8"/>
  <c r="C76" i="8"/>
  <c r="B76" i="8"/>
  <c r="E75" i="8"/>
  <c r="D75" i="8"/>
  <c r="C75" i="8"/>
  <c r="B75" i="8"/>
  <c r="E74" i="8"/>
  <c r="D74" i="8"/>
  <c r="C74" i="8"/>
  <c r="B74" i="8"/>
  <c r="E73" i="8"/>
  <c r="D73" i="8"/>
  <c r="C73" i="8"/>
  <c r="B73" i="8"/>
  <c r="E72" i="8"/>
  <c r="D72" i="8"/>
  <c r="C72" i="8"/>
  <c r="B72" i="8"/>
  <c r="E71" i="8"/>
  <c r="D71" i="8"/>
  <c r="C71" i="8"/>
  <c r="B71" i="8"/>
  <c r="E70" i="8"/>
  <c r="D70" i="8"/>
  <c r="C70" i="8"/>
  <c r="B70" i="8"/>
  <c r="E69" i="8"/>
  <c r="D69" i="8"/>
  <c r="C69" i="8"/>
  <c r="B69" i="8"/>
  <c r="E68" i="8"/>
  <c r="D68" i="8"/>
  <c r="C68" i="8"/>
  <c r="B68" i="8"/>
  <c r="E67" i="8"/>
  <c r="D67" i="8"/>
  <c r="C67" i="8"/>
  <c r="B67" i="8"/>
  <c r="E66" i="8"/>
  <c r="D66" i="8"/>
  <c r="C66" i="8"/>
  <c r="B66" i="8"/>
  <c r="E65" i="8"/>
  <c r="D65" i="8"/>
  <c r="C65" i="8"/>
  <c r="B65" i="8"/>
  <c r="E64" i="8"/>
  <c r="D64" i="8"/>
  <c r="C64" i="8"/>
  <c r="B64" i="8"/>
  <c r="E63" i="8"/>
  <c r="D63" i="8"/>
  <c r="C63" i="8"/>
  <c r="B63" i="8"/>
  <c r="E62" i="8"/>
  <c r="D62" i="8"/>
  <c r="C62" i="8"/>
  <c r="B62" i="8"/>
  <c r="E61" i="8"/>
  <c r="D61" i="8"/>
  <c r="C61" i="8"/>
  <c r="B61" i="8"/>
  <c r="E60" i="8"/>
  <c r="D60" i="8"/>
  <c r="C60" i="8"/>
  <c r="B60" i="8"/>
  <c r="E59" i="8"/>
  <c r="D59" i="8"/>
  <c r="C59" i="8"/>
  <c r="B59" i="8"/>
  <c r="E58" i="8"/>
  <c r="D58" i="8"/>
  <c r="C58" i="8"/>
  <c r="B58" i="8"/>
  <c r="E57" i="8"/>
  <c r="D57" i="8"/>
  <c r="C57" i="8"/>
  <c r="B57" i="8"/>
  <c r="E56" i="8"/>
  <c r="D56" i="8"/>
  <c r="C56" i="8"/>
  <c r="B56" i="8"/>
  <c r="E55" i="8"/>
  <c r="D55" i="8"/>
  <c r="C55" i="8"/>
  <c r="B55" i="8"/>
  <c r="E54" i="8"/>
  <c r="D54" i="8"/>
  <c r="C54" i="8"/>
  <c r="B54" i="8"/>
  <c r="E53" i="8"/>
  <c r="D53" i="8"/>
  <c r="C53" i="8"/>
  <c r="B53" i="8"/>
  <c r="E52" i="8"/>
  <c r="D52" i="8"/>
  <c r="C52" i="8"/>
  <c r="B52" i="8"/>
  <c r="E51" i="8"/>
  <c r="D51" i="8"/>
  <c r="C51" i="8"/>
  <c r="B51" i="8"/>
  <c r="E50" i="8"/>
  <c r="D50" i="8"/>
  <c r="C50" i="8"/>
  <c r="B50" i="8"/>
  <c r="E49" i="8"/>
  <c r="D49" i="8"/>
  <c r="C49" i="8"/>
  <c r="B49" i="8"/>
  <c r="E48" i="8"/>
  <c r="D48" i="8"/>
  <c r="C48" i="8"/>
  <c r="B48" i="8"/>
  <c r="E47" i="8"/>
  <c r="D47" i="8"/>
  <c r="C47" i="8"/>
  <c r="B47" i="8"/>
  <c r="E46" i="8"/>
  <c r="D46" i="8"/>
  <c r="C46" i="8"/>
  <c r="B46" i="8"/>
  <c r="E45" i="8"/>
  <c r="D45" i="8"/>
  <c r="C45" i="8"/>
  <c r="B45" i="8"/>
  <c r="E44" i="8"/>
  <c r="D44" i="8"/>
  <c r="C44" i="8"/>
  <c r="B44" i="8"/>
  <c r="E43" i="8"/>
  <c r="D43" i="8"/>
  <c r="C43" i="8"/>
  <c r="B43" i="8"/>
  <c r="E42" i="8"/>
  <c r="D42" i="8"/>
  <c r="C42" i="8"/>
  <c r="B42" i="8"/>
  <c r="E41" i="8"/>
  <c r="D41" i="8"/>
  <c r="C41" i="8"/>
  <c r="B41" i="8"/>
  <c r="E40" i="8"/>
  <c r="D40" i="8"/>
  <c r="C40" i="8"/>
  <c r="B40" i="8"/>
  <c r="E39" i="8"/>
  <c r="D39" i="8"/>
  <c r="C39" i="8"/>
  <c r="B39" i="8"/>
  <c r="E38" i="8"/>
  <c r="D38" i="8"/>
  <c r="C38" i="8"/>
  <c r="B38" i="8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E33" i="8"/>
  <c r="D33" i="8"/>
  <c r="C33" i="8"/>
  <c r="B33" i="8"/>
  <c r="E32" i="8"/>
  <c r="D32" i="8"/>
  <c r="C32" i="8"/>
  <c r="B32" i="8"/>
  <c r="E31" i="8"/>
  <c r="D31" i="8"/>
  <c r="C31" i="8"/>
  <c r="B31" i="8"/>
  <c r="E30" i="8"/>
  <c r="D30" i="8"/>
  <c r="C30" i="8"/>
  <c r="B30" i="8"/>
  <c r="E29" i="8"/>
  <c r="D29" i="8"/>
  <c r="C29" i="8"/>
  <c r="B29" i="8"/>
  <c r="E28" i="8"/>
  <c r="D28" i="8"/>
  <c r="C28" i="8"/>
  <c r="B28" i="8"/>
  <c r="E27" i="8"/>
  <c r="D27" i="8"/>
  <c r="C27" i="8"/>
  <c r="B27" i="8"/>
  <c r="E26" i="8"/>
  <c r="D26" i="8"/>
  <c r="C26" i="8"/>
  <c r="B26" i="8"/>
  <c r="E25" i="8"/>
  <c r="D25" i="8"/>
  <c r="C25" i="8"/>
  <c r="B25" i="8"/>
  <c r="E24" i="8"/>
  <c r="D24" i="8"/>
  <c r="C24" i="8"/>
  <c r="B24" i="8"/>
  <c r="E23" i="8"/>
  <c r="D23" i="8"/>
  <c r="C23" i="8"/>
  <c r="B23" i="8"/>
  <c r="E22" i="8"/>
  <c r="D22" i="8"/>
  <c r="C22" i="8"/>
  <c r="B22" i="8"/>
  <c r="E21" i="8"/>
  <c r="D21" i="8"/>
  <c r="C21" i="8"/>
  <c r="B21" i="8"/>
  <c r="E20" i="8"/>
  <c r="D20" i="8"/>
  <c r="C20" i="8"/>
  <c r="B20" i="8"/>
  <c r="E19" i="8"/>
  <c r="D19" i="8"/>
  <c r="C19" i="8"/>
  <c r="B19" i="8"/>
  <c r="E18" i="8"/>
  <c r="D18" i="8"/>
  <c r="C18" i="8"/>
  <c r="B18" i="8"/>
  <c r="E17" i="8"/>
  <c r="D17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I2" i="8"/>
  <c r="E2" i="8"/>
  <c r="C2" i="8"/>
  <c r="I15" i="8" l="1"/>
  <c r="I9" i="8"/>
  <c r="I17" i="8"/>
  <c r="I25" i="8"/>
  <c r="I13" i="8"/>
  <c r="I31" i="8"/>
  <c r="I37" i="8"/>
  <c r="I47" i="8"/>
  <c r="I81" i="8"/>
  <c r="I85" i="8"/>
  <c r="I89" i="8"/>
  <c r="I93" i="8"/>
  <c r="I97" i="8"/>
  <c r="I101" i="8"/>
  <c r="I105" i="8"/>
  <c r="I109" i="8"/>
  <c r="I113" i="8"/>
  <c r="I117" i="8"/>
  <c r="I134" i="8"/>
  <c r="I138" i="8"/>
  <c r="I142" i="8"/>
  <c r="I146" i="8"/>
  <c r="I287" i="8"/>
  <c r="I293" i="8"/>
  <c r="I303" i="8"/>
  <c r="I309" i="8"/>
  <c r="I315" i="8"/>
  <c r="I321" i="8"/>
  <c r="I327" i="8"/>
  <c r="I333" i="8"/>
  <c r="I341" i="8"/>
  <c r="I347" i="8"/>
  <c r="I7" i="8"/>
  <c r="I295" i="8"/>
  <c r="I301" i="8"/>
  <c r="I313" i="8"/>
  <c r="I18" i="8"/>
  <c r="I27" i="8"/>
  <c r="I33" i="8"/>
  <c r="I43" i="8"/>
  <c r="I49" i="8"/>
  <c r="I80" i="8"/>
  <c r="I84" i="8"/>
  <c r="I88" i="8"/>
  <c r="I92" i="8"/>
  <c r="I96" i="8"/>
  <c r="I100" i="8"/>
  <c r="I104" i="8"/>
  <c r="I108" i="8"/>
  <c r="I112" i="8"/>
  <c r="I116" i="8"/>
  <c r="I150" i="8"/>
  <c r="I158" i="8"/>
  <c r="I283" i="8"/>
  <c r="I289" i="8"/>
  <c r="I299" i="8"/>
  <c r="I305" i="8"/>
  <c r="I311" i="8"/>
  <c r="I317" i="8"/>
  <c r="I323" i="8"/>
  <c r="I329" i="8"/>
  <c r="I335" i="8"/>
  <c r="I343" i="8"/>
  <c r="I349" i="8"/>
  <c r="I99" i="8"/>
  <c r="I103" i="8"/>
  <c r="I107" i="8"/>
  <c r="I111" i="8"/>
  <c r="I115" i="8"/>
  <c r="I154" i="8"/>
  <c r="I20" i="8"/>
  <c r="I29" i="8"/>
  <c r="I39" i="8"/>
  <c r="I45" i="8"/>
  <c r="I79" i="8"/>
  <c r="I83" i="8"/>
  <c r="I87" i="8"/>
  <c r="I91" i="8"/>
  <c r="I95" i="8"/>
  <c r="I21" i="8"/>
  <c r="I23" i="8"/>
  <c r="I35" i="8"/>
  <c r="I86" i="8"/>
  <c r="I102" i="8"/>
  <c r="I118" i="8"/>
  <c r="I122" i="8"/>
  <c r="I126" i="8"/>
  <c r="I130" i="8"/>
  <c r="I285" i="8"/>
  <c r="I297" i="8"/>
  <c r="I307" i="8"/>
  <c r="I325" i="8"/>
  <c r="I337" i="8"/>
  <c r="I94" i="8"/>
  <c r="I110" i="8"/>
  <c r="I319" i="8"/>
  <c r="I11" i="8"/>
  <c r="I90" i="8"/>
  <c r="I106" i="8"/>
  <c r="I339" i="8"/>
  <c r="I41" i="8"/>
  <c r="I291" i="8"/>
  <c r="I331" i="8"/>
  <c r="I82" i="8"/>
  <c r="I98" i="8"/>
  <c r="I114" i="8"/>
  <c r="I345" i="8"/>
  <c r="I302" i="8"/>
  <c r="I314" i="8"/>
  <c r="I182" i="8"/>
  <c r="I162" i="8"/>
  <c r="I330" i="8"/>
  <c r="I336" i="8"/>
  <c r="I191" i="8"/>
  <c r="I351" i="8"/>
  <c r="I328" i="8"/>
  <c r="I304" i="8"/>
  <c r="I188" i="8"/>
  <c r="I168" i="8"/>
  <c r="I290" i="8"/>
  <c r="I181" i="8"/>
  <c r="I159" i="8"/>
  <c r="I308" i="8"/>
  <c r="I187" i="8"/>
  <c r="I175" i="8"/>
  <c r="I10" i="8"/>
  <c r="I24" i="8"/>
  <c r="I223" i="8"/>
  <c r="I207" i="8"/>
  <c r="I145" i="8"/>
  <c r="I238" i="8"/>
  <c r="I129" i="8"/>
  <c r="I229" i="8"/>
  <c r="I213" i="8"/>
  <c r="I197" i="8"/>
  <c r="I141" i="8"/>
  <c r="I156" i="8"/>
  <c r="I133" i="8"/>
  <c r="I155" i="8"/>
  <c r="I139" i="8"/>
  <c r="I123" i="8"/>
  <c r="I152" i="8"/>
  <c r="I136" i="8"/>
  <c r="I120" i="8"/>
  <c r="I32" i="8"/>
  <c r="I64" i="8"/>
  <c r="I36" i="8"/>
  <c r="I71" i="8"/>
  <c r="I55" i="8"/>
  <c r="I62" i="8"/>
  <c r="I46" i="8"/>
  <c r="I38" i="8"/>
  <c r="I30" i="8"/>
  <c r="I22" i="8"/>
  <c r="I69" i="8"/>
  <c r="I53" i="8"/>
  <c r="I19" i="8"/>
  <c r="I344" i="8"/>
  <c r="I157" i="8"/>
  <c r="I278" i="8"/>
  <c r="I272" i="8"/>
  <c r="I266" i="8"/>
  <c r="I260" i="8"/>
  <c r="I254" i="8"/>
  <c r="I250" i="8"/>
  <c r="I242" i="8"/>
  <c r="I211" i="8"/>
  <c r="I40" i="8"/>
  <c r="I217" i="8"/>
  <c r="I236" i="8"/>
  <c r="I232" i="8"/>
  <c r="I220" i="8"/>
  <c r="I204" i="8"/>
  <c r="I76" i="8"/>
  <c r="I60" i="8"/>
  <c r="I74" i="8"/>
  <c r="I353" i="8"/>
  <c r="I185" i="8"/>
  <c r="I173" i="8"/>
  <c r="I332" i="8"/>
  <c r="I356" i="8"/>
  <c r="I324" i="8"/>
  <c r="I312" i="8"/>
  <c r="I161" i="8"/>
  <c r="I348" i="8"/>
  <c r="I322" i="8"/>
  <c r="I294" i="8"/>
  <c r="I179" i="8"/>
  <c r="I167" i="8"/>
  <c r="I284" i="8"/>
  <c r="I180" i="8"/>
  <c r="I354" i="8"/>
  <c r="I298" i="8"/>
  <c r="I186" i="8"/>
  <c r="I174" i="8"/>
  <c r="I8" i="8"/>
  <c r="I281" i="8"/>
  <c r="I279" i="8"/>
  <c r="I277" i="8"/>
  <c r="I275" i="8"/>
  <c r="I273" i="8"/>
  <c r="I271" i="8"/>
  <c r="I269" i="8"/>
  <c r="I267" i="8"/>
  <c r="I265" i="8"/>
  <c r="I263" i="8"/>
  <c r="I261" i="8"/>
  <c r="I259" i="8"/>
  <c r="I257" i="8"/>
  <c r="I255" i="8"/>
  <c r="I253" i="8"/>
  <c r="I251" i="8"/>
  <c r="I249" i="8"/>
  <c r="I247" i="8"/>
  <c r="I245" i="8"/>
  <c r="I243" i="8"/>
  <c r="I241" i="8"/>
  <c r="I239" i="8"/>
  <c r="I235" i="8"/>
  <c r="I219" i="8"/>
  <c r="I203" i="8"/>
  <c r="I225" i="8"/>
  <c r="I209" i="8"/>
  <c r="I193" i="8"/>
  <c r="I234" i="8"/>
  <c r="I230" i="8"/>
  <c r="I226" i="8"/>
  <c r="I222" i="8"/>
  <c r="I218" i="8"/>
  <c r="I214" i="8"/>
  <c r="I210" i="8"/>
  <c r="I206" i="8"/>
  <c r="I202" i="8"/>
  <c r="I198" i="8"/>
  <c r="I194" i="8"/>
  <c r="I149" i="8"/>
  <c r="I151" i="8"/>
  <c r="I135" i="8"/>
  <c r="I119" i="8"/>
  <c r="I28" i="8"/>
  <c r="I148" i="8"/>
  <c r="I132" i="8"/>
  <c r="I48" i="8"/>
  <c r="I68" i="8"/>
  <c r="I52" i="8"/>
  <c r="I75" i="8"/>
  <c r="I59" i="8"/>
  <c r="I66" i="8"/>
  <c r="I50" i="8"/>
  <c r="I73" i="8"/>
  <c r="I57" i="8"/>
  <c r="I163" i="8"/>
  <c r="I280" i="8"/>
  <c r="I270" i="8"/>
  <c r="I264" i="8"/>
  <c r="I256" i="8"/>
  <c r="I252" i="8"/>
  <c r="I244" i="8"/>
  <c r="I216" i="8"/>
  <c r="I200" i="8"/>
  <c r="I140" i="8"/>
  <c r="I67" i="8"/>
  <c r="I51" i="8"/>
  <c r="I77" i="8"/>
  <c r="I65" i="8"/>
  <c r="I338" i="8"/>
  <c r="I184" i="8"/>
  <c r="I172" i="8"/>
  <c r="I320" i="8"/>
  <c r="I352" i="8"/>
  <c r="I296" i="8"/>
  <c r="I306" i="8"/>
  <c r="I160" i="8"/>
  <c r="I342" i="8"/>
  <c r="I316" i="8"/>
  <c r="I288" i="8"/>
  <c r="I178" i="8"/>
  <c r="I166" i="8"/>
  <c r="I192" i="8"/>
  <c r="I171" i="8"/>
  <c r="I346" i="8"/>
  <c r="I292" i="8"/>
  <c r="I177" i="8"/>
  <c r="I165" i="8"/>
  <c r="I14" i="8"/>
  <c r="I12" i="8"/>
  <c r="I231" i="8"/>
  <c r="I215" i="8"/>
  <c r="I199" i="8"/>
  <c r="I237" i="8"/>
  <c r="I221" i="8"/>
  <c r="I205" i="8"/>
  <c r="I153" i="8"/>
  <c r="I125" i="8"/>
  <c r="I121" i="8"/>
  <c r="I147" i="8"/>
  <c r="I131" i="8"/>
  <c r="I44" i="8"/>
  <c r="I144" i="8"/>
  <c r="I128" i="8"/>
  <c r="I72" i="8"/>
  <c r="I56" i="8"/>
  <c r="I63" i="8"/>
  <c r="I70" i="8"/>
  <c r="I54" i="8"/>
  <c r="I42" i="8"/>
  <c r="I34" i="8"/>
  <c r="I26" i="8"/>
  <c r="I61" i="8"/>
  <c r="I326" i="8"/>
  <c r="I276" i="8"/>
  <c r="I262" i="8"/>
  <c r="I248" i="8"/>
  <c r="I227" i="8"/>
  <c r="I195" i="8"/>
  <c r="I201" i="8"/>
  <c r="I224" i="8"/>
  <c r="I208" i="8"/>
  <c r="I137" i="8"/>
  <c r="I143" i="8"/>
  <c r="I78" i="8"/>
  <c r="I58" i="8"/>
  <c r="I183" i="8"/>
  <c r="I350" i="8"/>
  <c r="I16" i="8"/>
  <c r="I300" i="8"/>
  <c r="I355" i="8"/>
  <c r="I334" i="8"/>
  <c r="I310" i="8"/>
  <c r="I189" i="8"/>
  <c r="I169" i="8"/>
  <c r="I318" i="8"/>
  <c r="I190" i="8"/>
  <c r="I170" i="8"/>
  <c r="I340" i="8"/>
  <c r="I286" i="8"/>
  <c r="I176" i="8"/>
  <c r="I164" i="8"/>
  <c r="I282" i="8"/>
  <c r="I274" i="8"/>
  <c r="I268" i="8"/>
  <c r="I258" i="8"/>
  <c r="I246" i="8"/>
  <c r="I240" i="8"/>
  <c r="I233" i="8"/>
  <c r="I228" i="8"/>
  <c r="I212" i="8"/>
  <c r="I196" i="8"/>
  <c r="I127" i="8"/>
  <c r="I124" i="8"/>
  <c r="I16" i="9"/>
  <c r="I18" i="9"/>
  <c r="I22" i="9"/>
  <c r="I26" i="9"/>
  <c r="I87" i="9"/>
  <c r="I91" i="9"/>
  <c r="I95" i="9"/>
  <c r="I99" i="9"/>
  <c r="I103" i="9"/>
  <c r="I107" i="9"/>
  <c r="I111" i="9"/>
  <c r="I115" i="9"/>
  <c r="I119" i="9"/>
  <c r="I123" i="9"/>
  <c r="I127" i="9"/>
  <c r="I131" i="9"/>
  <c r="I135" i="9"/>
  <c r="I139" i="9"/>
  <c r="I143" i="9"/>
  <c r="I147" i="9"/>
  <c r="I151" i="9"/>
  <c r="I155" i="9"/>
  <c r="I242" i="9"/>
  <c r="I246" i="9"/>
  <c r="I250" i="9"/>
  <c r="I254" i="9"/>
  <c r="I258" i="9"/>
  <c r="I262" i="9"/>
  <c r="I266" i="9"/>
  <c r="I270" i="9"/>
  <c r="I274" i="9"/>
  <c r="I9" i="9"/>
  <c r="I12" i="9"/>
  <c r="I13" i="9"/>
  <c r="I19" i="9"/>
  <c r="I23" i="9"/>
  <c r="I27" i="9"/>
  <c r="I86" i="9"/>
  <c r="I90" i="9"/>
  <c r="I94" i="9"/>
  <c r="I98" i="9"/>
  <c r="I102" i="9"/>
  <c r="I106" i="9"/>
  <c r="I110" i="9"/>
  <c r="I114" i="9"/>
  <c r="I118" i="9"/>
  <c r="I122" i="9"/>
  <c r="I126" i="9"/>
  <c r="I130" i="9"/>
  <c r="I134" i="9"/>
  <c r="I138" i="9"/>
  <c r="I142" i="9"/>
  <c r="I146" i="9"/>
  <c r="I150" i="9"/>
  <c r="I154" i="9"/>
  <c r="I157" i="9"/>
  <c r="I159" i="9"/>
  <c r="I161" i="9"/>
  <c r="I163" i="9"/>
  <c r="I165" i="9"/>
  <c r="I167" i="9"/>
  <c r="I169" i="9"/>
  <c r="I171" i="9"/>
  <c r="I173" i="9"/>
  <c r="I175" i="9"/>
  <c r="I177" i="9"/>
  <c r="I179" i="9"/>
  <c r="I181" i="9"/>
  <c r="I183" i="9"/>
  <c r="I185" i="9"/>
  <c r="I187" i="9"/>
  <c r="I189" i="9"/>
  <c r="I191" i="9"/>
  <c r="I193" i="9"/>
  <c r="I195" i="9"/>
  <c r="I197" i="9"/>
  <c r="I199" i="9"/>
  <c r="I201" i="9"/>
  <c r="I203" i="9"/>
  <c r="I205" i="9"/>
  <c r="I207" i="9"/>
  <c r="I209" i="9"/>
  <c r="I211" i="9"/>
  <c r="I241" i="9"/>
  <c r="I245" i="9"/>
  <c r="I249" i="9"/>
  <c r="I253" i="9"/>
  <c r="I257" i="9"/>
  <c r="I261" i="9"/>
  <c r="I265" i="9"/>
  <c r="I269" i="9"/>
  <c r="I273" i="9"/>
  <c r="I277" i="9"/>
  <c r="I281" i="9"/>
  <c r="I285" i="9"/>
  <c r="I289" i="9"/>
  <c r="I293" i="9"/>
  <c r="I297" i="9"/>
  <c r="I301" i="9"/>
  <c r="I305" i="9"/>
  <c r="I309" i="9"/>
  <c r="I313" i="9"/>
  <c r="I317" i="9"/>
  <c r="I321" i="9"/>
  <c r="I325" i="9"/>
  <c r="I329" i="9"/>
  <c r="I333" i="9"/>
  <c r="I337" i="9"/>
  <c r="I341" i="9"/>
  <c r="I345" i="9"/>
  <c r="I349" i="9"/>
  <c r="I353" i="9"/>
  <c r="I20" i="9"/>
  <c r="I24" i="9"/>
  <c r="I28" i="9"/>
  <c r="I85" i="9"/>
  <c r="I89" i="9"/>
  <c r="I93" i="9"/>
  <c r="I97" i="9"/>
  <c r="I101" i="9"/>
  <c r="I105" i="9"/>
  <c r="I109" i="9"/>
  <c r="I113" i="9"/>
  <c r="I117" i="9"/>
  <c r="I121" i="9"/>
  <c r="I125" i="9"/>
  <c r="I129" i="9"/>
  <c r="I133" i="9"/>
  <c r="I137" i="9"/>
  <c r="I141" i="9"/>
  <c r="I145" i="9"/>
  <c r="I149" i="9"/>
  <c r="I153" i="9"/>
  <c r="I240" i="9"/>
  <c r="I244" i="9"/>
  <c r="I248" i="9"/>
  <c r="I252" i="9"/>
  <c r="I256" i="9"/>
  <c r="I260" i="9"/>
  <c r="I264" i="9"/>
  <c r="I268" i="9"/>
  <c r="I272" i="9"/>
  <c r="I276" i="9"/>
  <c r="I280" i="9"/>
  <c r="I284" i="9"/>
  <c r="I288" i="9"/>
  <c r="I292" i="9"/>
  <c r="I296" i="9"/>
  <c r="I300" i="9"/>
  <c r="I304" i="9"/>
  <c r="I308" i="9"/>
  <c r="I312" i="9"/>
  <c r="I316" i="9"/>
  <c r="I320" i="9"/>
  <c r="I324" i="9"/>
  <c r="I328" i="9"/>
  <c r="I332" i="9"/>
  <c r="I336" i="9"/>
  <c r="I340" i="9"/>
  <c r="I344" i="9"/>
  <c r="I348" i="9"/>
  <c r="I352" i="9"/>
  <c r="I356" i="9"/>
  <c r="I21" i="9"/>
  <c r="I92" i="9"/>
  <c r="I108" i="9"/>
  <c r="I124" i="9"/>
  <c r="I140" i="9"/>
  <c r="I156" i="9"/>
  <c r="I164" i="9"/>
  <c r="I172" i="9"/>
  <c r="I180" i="9"/>
  <c r="I188" i="9"/>
  <c r="I196" i="9"/>
  <c r="I204" i="9"/>
  <c r="I212" i="9"/>
  <c r="I239" i="9"/>
  <c r="I255" i="9"/>
  <c r="I271" i="9"/>
  <c r="I278" i="9"/>
  <c r="I286" i="9"/>
  <c r="I294" i="9"/>
  <c r="I302" i="9"/>
  <c r="I310" i="9"/>
  <c r="I318" i="9"/>
  <c r="I326" i="9"/>
  <c r="I334" i="9"/>
  <c r="I342" i="9"/>
  <c r="I350" i="9"/>
  <c r="I25" i="9"/>
  <c r="I96" i="9"/>
  <c r="I112" i="9"/>
  <c r="I128" i="9"/>
  <c r="I144" i="9"/>
  <c r="I162" i="9"/>
  <c r="I170" i="9"/>
  <c r="I178" i="9"/>
  <c r="I186" i="9"/>
  <c r="I194" i="9"/>
  <c r="I202" i="9"/>
  <c r="I210" i="9"/>
  <c r="I243" i="9"/>
  <c r="I259" i="9"/>
  <c r="I275" i="9"/>
  <c r="I283" i="9"/>
  <c r="I291" i="9"/>
  <c r="I299" i="9"/>
  <c r="I307" i="9"/>
  <c r="I315" i="9"/>
  <c r="I323" i="9"/>
  <c r="I331" i="9"/>
  <c r="I339" i="9"/>
  <c r="I347" i="9"/>
  <c r="I355" i="9"/>
  <c r="I29" i="9"/>
  <c r="I84" i="9"/>
  <c r="I100" i="9"/>
  <c r="I116" i="9"/>
  <c r="I132" i="9"/>
  <c r="I148" i="9"/>
  <c r="I160" i="9"/>
  <c r="I168" i="9"/>
  <c r="I176" i="9"/>
  <c r="I184" i="9"/>
  <c r="I192" i="9"/>
  <c r="I200" i="9"/>
  <c r="I208" i="9"/>
  <c r="I247" i="9"/>
  <c r="I263" i="9"/>
  <c r="I282" i="9"/>
  <c r="I290" i="9"/>
  <c r="I298" i="9"/>
  <c r="I306" i="9"/>
  <c r="I314" i="9"/>
  <c r="I322" i="9"/>
  <c r="I330" i="9"/>
  <c r="I338" i="9"/>
  <c r="I346" i="9"/>
  <c r="I354" i="9"/>
  <c r="I104" i="9"/>
  <c r="I174" i="9"/>
  <c r="I206" i="9"/>
  <c r="I279" i="9"/>
  <c r="I311" i="9"/>
  <c r="I343" i="9"/>
  <c r="I190" i="9"/>
  <c r="I295" i="9"/>
  <c r="I88" i="9"/>
  <c r="I152" i="9"/>
  <c r="I166" i="9"/>
  <c r="I267" i="9"/>
  <c r="I303" i="9"/>
  <c r="I335" i="9"/>
  <c r="I120" i="9"/>
  <c r="I182" i="9"/>
  <c r="I287" i="9"/>
  <c r="I319" i="9"/>
  <c r="I351" i="9"/>
  <c r="I136" i="9"/>
  <c r="I158" i="9"/>
  <c r="I251" i="9"/>
  <c r="I327" i="9"/>
  <c r="I17" i="9"/>
  <c r="I198" i="9"/>
  <c r="I10" i="9"/>
  <c r="I47" i="9"/>
  <c r="I39" i="9"/>
  <c r="I31" i="9"/>
  <c r="I15" i="9"/>
  <c r="I222" i="9"/>
  <c r="I48" i="9"/>
  <c r="I40" i="9"/>
  <c r="I223" i="9"/>
  <c r="I230" i="9"/>
  <c r="I214" i="9"/>
  <c r="I232" i="9"/>
  <c r="I224" i="9"/>
  <c r="I216" i="9"/>
  <c r="I229" i="9"/>
  <c r="I213" i="9"/>
  <c r="I32" i="9"/>
  <c r="I78" i="9"/>
  <c r="I62" i="9"/>
  <c r="I52" i="9"/>
  <c r="I14" i="9"/>
  <c r="I45" i="9"/>
  <c r="I37" i="9"/>
  <c r="I11" i="9"/>
  <c r="I83" i="9"/>
  <c r="I7" i="9"/>
  <c r="I226" i="9"/>
  <c r="I50" i="9"/>
  <c r="I42" i="9"/>
  <c r="I235" i="9"/>
  <c r="I219" i="9"/>
  <c r="I234" i="9"/>
  <c r="I225" i="9"/>
  <c r="I34" i="9"/>
  <c r="I80" i="9"/>
  <c r="I75" i="9"/>
  <c r="I73" i="9"/>
  <c r="I71" i="9"/>
  <c r="I69" i="9"/>
  <c r="I67" i="9"/>
  <c r="I65" i="9"/>
  <c r="I63" i="9"/>
  <c r="I61" i="9"/>
  <c r="I59" i="9"/>
  <c r="I57" i="9"/>
  <c r="I55" i="9"/>
  <c r="I53" i="9"/>
  <c r="I51" i="9"/>
  <c r="I68" i="9"/>
  <c r="I56" i="9"/>
  <c r="I43" i="9"/>
  <c r="I35" i="9"/>
  <c r="I81" i="9"/>
  <c r="I44" i="9"/>
  <c r="I231" i="9"/>
  <c r="I215" i="9"/>
  <c r="I236" i="9"/>
  <c r="I228" i="9"/>
  <c r="I220" i="9"/>
  <c r="I237" i="9"/>
  <c r="I221" i="9"/>
  <c r="I36" i="9"/>
  <c r="I82" i="9"/>
  <c r="I66" i="9"/>
  <c r="I58" i="9"/>
  <c r="I49" i="9"/>
  <c r="I41" i="9"/>
  <c r="I33" i="9"/>
  <c r="I77" i="9"/>
  <c r="I79" i="9"/>
  <c r="I8" i="9"/>
  <c r="I238" i="9"/>
  <c r="I46" i="9"/>
  <c r="I227" i="9"/>
  <c r="I218" i="9"/>
  <c r="I233" i="9"/>
  <c r="I217" i="9"/>
  <c r="I38" i="9"/>
  <c r="I30" i="9"/>
  <c r="I76" i="9"/>
  <c r="I74" i="9"/>
  <c r="I72" i="9"/>
  <c r="I70" i="9"/>
  <c r="I64" i="9"/>
  <c r="I60" i="9"/>
  <c r="I54" i="9"/>
  <c r="L4" i="7"/>
  <c r="L3" i="7"/>
  <c r="E4" i="7"/>
  <c r="E3" i="7"/>
  <c r="M2" i="7"/>
  <c r="M1" i="7"/>
  <c r="I1" i="7"/>
  <c r="S40" i="2"/>
  <c r="S39" i="2"/>
  <c r="J40" i="2"/>
  <c r="J39" i="2"/>
  <c r="A40" i="2"/>
  <c r="A39" i="2"/>
  <c r="E356" i="7"/>
  <c r="D356" i="7"/>
  <c r="C356" i="7"/>
  <c r="B356" i="7"/>
  <c r="E355" i="7"/>
  <c r="D355" i="7"/>
  <c r="C355" i="7"/>
  <c r="B355" i="7"/>
  <c r="E354" i="7"/>
  <c r="D354" i="7"/>
  <c r="C354" i="7"/>
  <c r="B354" i="7"/>
  <c r="E353" i="7"/>
  <c r="D353" i="7"/>
  <c r="C353" i="7"/>
  <c r="B353" i="7"/>
  <c r="E352" i="7"/>
  <c r="D352" i="7"/>
  <c r="C352" i="7"/>
  <c r="B352" i="7"/>
  <c r="E351" i="7"/>
  <c r="D351" i="7"/>
  <c r="C351" i="7"/>
  <c r="B351" i="7"/>
  <c r="E350" i="7"/>
  <c r="D350" i="7"/>
  <c r="C350" i="7"/>
  <c r="B350" i="7"/>
  <c r="E349" i="7"/>
  <c r="D349" i="7"/>
  <c r="C349" i="7"/>
  <c r="B349" i="7"/>
  <c r="E348" i="7"/>
  <c r="D348" i="7"/>
  <c r="C348" i="7"/>
  <c r="B348" i="7"/>
  <c r="E347" i="7"/>
  <c r="D347" i="7"/>
  <c r="C347" i="7"/>
  <c r="B347" i="7"/>
  <c r="E346" i="7"/>
  <c r="D346" i="7"/>
  <c r="C346" i="7"/>
  <c r="B346" i="7"/>
  <c r="E345" i="7"/>
  <c r="D345" i="7"/>
  <c r="C345" i="7"/>
  <c r="B345" i="7"/>
  <c r="E344" i="7"/>
  <c r="D344" i="7"/>
  <c r="C344" i="7"/>
  <c r="B344" i="7"/>
  <c r="E343" i="7"/>
  <c r="D343" i="7"/>
  <c r="C343" i="7"/>
  <c r="B343" i="7"/>
  <c r="E342" i="7"/>
  <c r="D342" i="7"/>
  <c r="C342" i="7"/>
  <c r="B342" i="7"/>
  <c r="E341" i="7"/>
  <c r="D341" i="7"/>
  <c r="C341" i="7"/>
  <c r="B341" i="7"/>
  <c r="E340" i="7"/>
  <c r="D340" i="7"/>
  <c r="C340" i="7"/>
  <c r="B340" i="7"/>
  <c r="E339" i="7"/>
  <c r="D339" i="7"/>
  <c r="C339" i="7"/>
  <c r="B339" i="7"/>
  <c r="E338" i="7"/>
  <c r="D338" i="7"/>
  <c r="C338" i="7"/>
  <c r="B338" i="7"/>
  <c r="E337" i="7"/>
  <c r="D337" i="7"/>
  <c r="C337" i="7"/>
  <c r="B337" i="7"/>
  <c r="E336" i="7"/>
  <c r="D336" i="7"/>
  <c r="C336" i="7"/>
  <c r="B336" i="7"/>
  <c r="E335" i="7"/>
  <c r="D335" i="7"/>
  <c r="C335" i="7"/>
  <c r="B335" i="7"/>
  <c r="E334" i="7"/>
  <c r="D334" i="7"/>
  <c r="C334" i="7"/>
  <c r="B334" i="7"/>
  <c r="E333" i="7"/>
  <c r="D333" i="7"/>
  <c r="C333" i="7"/>
  <c r="B333" i="7"/>
  <c r="E332" i="7"/>
  <c r="D332" i="7"/>
  <c r="C332" i="7"/>
  <c r="B332" i="7"/>
  <c r="E331" i="7"/>
  <c r="D331" i="7"/>
  <c r="C331" i="7"/>
  <c r="B331" i="7"/>
  <c r="E330" i="7"/>
  <c r="D330" i="7"/>
  <c r="C330" i="7"/>
  <c r="B330" i="7"/>
  <c r="E329" i="7"/>
  <c r="D329" i="7"/>
  <c r="C329" i="7"/>
  <c r="B329" i="7"/>
  <c r="E328" i="7"/>
  <c r="D328" i="7"/>
  <c r="C328" i="7"/>
  <c r="B328" i="7"/>
  <c r="E327" i="7"/>
  <c r="D327" i="7"/>
  <c r="C327" i="7"/>
  <c r="B327" i="7"/>
  <c r="E326" i="7"/>
  <c r="D326" i="7"/>
  <c r="C326" i="7"/>
  <c r="B326" i="7"/>
  <c r="E325" i="7"/>
  <c r="D325" i="7"/>
  <c r="C325" i="7"/>
  <c r="B325" i="7"/>
  <c r="E324" i="7"/>
  <c r="D324" i="7"/>
  <c r="C324" i="7"/>
  <c r="B324" i="7"/>
  <c r="E323" i="7"/>
  <c r="D323" i="7"/>
  <c r="C323" i="7"/>
  <c r="B323" i="7"/>
  <c r="E322" i="7"/>
  <c r="D322" i="7"/>
  <c r="C322" i="7"/>
  <c r="B322" i="7"/>
  <c r="E321" i="7"/>
  <c r="D321" i="7"/>
  <c r="C321" i="7"/>
  <c r="B321" i="7"/>
  <c r="E320" i="7"/>
  <c r="D320" i="7"/>
  <c r="C320" i="7"/>
  <c r="B320" i="7"/>
  <c r="E319" i="7"/>
  <c r="D319" i="7"/>
  <c r="C319" i="7"/>
  <c r="B319" i="7"/>
  <c r="E318" i="7"/>
  <c r="D318" i="7"/>
  <c r="C318" i="7"/>
  <c r="B318" i="7"/>
  <c r="E317" i="7"/>
  <c r="D317" i="7"/>
  <c r="C317" i="7"/>
  <c r="B317" i="7"/>
  <c r="E316" i="7"/>
  <c r="D316" i="7"/>
  <c r="C316" i="7"/>
  <c r="B316" i="7"/>
  <c r="E315" i="7"/>
  <c r="D315" i="7"/>
  <c r="C315" i="7"/>
  <c r="B315" i="7"/>
  <c r="E314" i="7"/>
  <c r="D314" i="7"/>
  <c r="C314" i="7"/>
  <c r="B314" i="7"/>
  <c r="E313" i="7"/>
  <c r="D313" i="7"/>
  <c r="C313" i="7"/>
  <c r="B313" i="7"/>
  <c r="E312" i="7"/>
  <c r="D312" i="7"/>
  <c r="C312" i="7"/>
  <c r="B312" i="7"/>
  <c r="E311" i="7"/>
  <c r="D311" i="7"/>
  <c r="C311" i="7"/>
  <c r="B311" i="7"/>
  <c r="E310" i="7"/>
  <c r="D310" i="7"/>
  <c r="C310" i="7"/>
  <c r="B310" i="7"/>
  <c r="E309" i="7"/>
  <c r="D309" i="7"/>
  <c r="C309" i="7"/>
  <c r="B309" i="7"/>
  <c r="E308" i="7"/>
  <c r="D308" i="7"/>
  <c r="C308" i="7"/>
  <c r="B308" i="7"/>
  <c r="E307" i="7"/>
  <c r="D307" i="7"/>
  <c r="C307" i="7"/>
  <c r="B307" i="7"/>
  <c r="E306" i="7"/>
  <c r="D306" i="7"/>
  <c r="C306" i="7"/>
  <c r="B306" i="7"/>
  <c r="E305" i="7"/>
  <c r="D305" i="7"/>
  <c r="C305" i="7"/>
  <c r="B305" i="7"/>
  <c r="E304" i="7"/>
  <c r="D304" i="7"/>
  <c r="C304" i="7"/>
  <c r="B304" i="7"/>
  <c r="E303" i="7"/>
  <c r="D303" i="7"/>
  <c r="C303" i="7"/>
  <c r="B303" i="7"/>
  <c r="E302" i="7"/>
  <c r="D302" i="7"/>
  <c r="C302" i="7"/>
  <c r="B302" i="7"/>
  <c r="E301" i="7"/>
  <c r="D301" i="7"/>
  <c r="C301" i="7"/>
  <c r="B301" i="7"/>
  <c r="E300" i="7"/>
  <c r="D300" i="7"/>
  <c r="C300" i="7"/>
  <c r="B300" i="7"/>
  <c r="E299" i="7"/>
  <c r="D299" i="7"/>
  <c r="C299" i="7"/>
  <c r="B299" i="7"/>
  <c r="E298" i="7"/>
  <c r="D298" i="7"/>
  <c r="C298" i="7"/>
  <c r="B298" i="7"/>
  <c r="E297" i="7"/>
  <c r="D297" i="7"/>
  <c r="C297" i="7"/>
  <c r="B297" i="7"/>
  <c r="E296" i="7"/>
  <c r="D296" i="7"/>
  <c r="C296" i="7"/>
  <c r="B296" i="7"/>
  <c r="E295" i="7"/>
  <c r="D295" i="7"/>
  <c r="C295" i="7"/>
  <c r="B295" i="7"/>
  <c r="E294" i="7"/>
  <c r="D294" i="7"/>
  <c r="C294" i="7"/>
  <c r="B294" i="7"/>
  <c r="E293" i="7"/>
  <c r="D293" i="7"/>
  <c r="C293" i="7"/>
  <c r="B293" i="7"/>
  <c r="E292" i="7"/>
  <c r="D292" i="7"/>
  <c r="C292" i="7"/>
  <c r="B292" i="7"/>
  <c r="E291" i="7"/>
  <c r="D291" i="7"/>
  <c r="C291" i="7"/>
  <c r="B291" i="7"/>
  <c r="E290" i="7"/>
  <c r="D290" i="7"/>
  <c r="C290" i="7"/>
  <c r="B290" i="7"/>
  <c r="E289" i="7"/>
  <c r="D289" i="7"/>
  <c r="C289" i="7"/>
  <c r="B289" i="7"/>
  <c r="E288" i="7"/>
  <c r="D288" i="7"/>
  <c r="C288" i="7"/>
  <c r="B288" i="7"/>
  <c r="E287" i="7"/>
  <c r="D287" i="7"/>
  <c r="C287" i="7"/>
  <c r="B287" i="7"/>
  <c r="E286" i="7"/>
  <c r="D286" i="7"/>
  <c r="C286" i="7"/>
  <c r="B286" i="7"/>
  <c r="E285" i="7"/>
  <c r="D285" i="7"/>
  <c r="C285" i="7"/>
  <c r="B285" i="7"/>
  <c r="E284" i="7"/>
  <c r="D284" i="7"/>
  <c r="C284" i="7"/>
  <c r="B284" i="7"/>
  <c r="E283" i="7"/>
  <c r="D283" i="7"/>
  <c r="C283" i="7"/>
  <c r="B283" i="7"/>
  <c r="E282" i="7"/>
  <c r="D282" i="7"/>
  <c r="C282" i="7"/>
  <c r="B282" i="7"/>
  <c r="E281" i="7"/>
  <c r="D281" i="7"/>
  <c r="C281" i="7"/>
  <c r="B281" i="7"/>
  <c r="E280" i="7"/>
  <c r="D280" i="7"/>
  <c r="C280" i="7"/>
  <c r="B280" i="7"/>
  <c r="E279" i="7"/>
  <c r="D279" i="7"/>
  <c r="C279" i="7"/>
  <c r="B279" i="7"/>
  <c r="E278" i="7"/>
  <c r="D278" i="7"/>
  <c r="C278" i="7"/>
  <c r="B278" i="7"/>
  <c r="E277" i="7"/>
  <c r="D277" i="7"/>
  <c r="C277" i="7"/>
  <c r="B277" i="7"/>
  <c r="E276" i="7"/>
  <c r="D276" i="7"/>
  <c r="C276" i="7"/>
  <c r="B276" i="7"/>
  <c r="E275" i="7"/>
  <c r="D275" i="7"/>
  <c r="C275" i="7"/>
  <c r="B275" i="7"/>
  <c r="E274" i="7"/>
  <c r="D274" i="7"/>
  <c r="C274" i="7"/>
  <c r="B274" i="7"/>
  <c r="E273" i="7"/>
  <c r="D273" i="7"/>
  <c r="C273" i="7"/>
  <c r="B273" i="7"/>
  <c r="E272" i="7"/>
  <c r="D272" i="7"/>
  <c r="C272" i="7"/>
  <c r="B272" i="7"/>
  <c r="E271" i="7"/>
  <c r="D271" i="7"/>
  <c r="C271" i="7"/>
  <c r="B271" i="7"/>
  <c r="E270" i="7"/>
  <c r="D270" i="7"/>
  <c r="C270" i="7"/>
  <c r="B270" i="7"/>
  <c r="E269" i="7"/>
  <c r="D269" i="7"/>
  <c r="C269" i="7"/>
  <c r="B269" i="7"/>
  <c r="E268" i="7"/>
  <c r="D268" i="7"/>
  <c r="C268" i="7"/>
  <c r="B268" i="7"/>
  <c r="E267" i="7"/>
  <c r="D267" i="7"/>
  <c r="C267" i="7"/>
  <c r="B267" i="7"/>
  <c r="E266" i="7"/>
  <c r="D266" i="7"/>
  <c r="C266" i="7"/>
  <c r="B266" i="7"/>
  <c r="E265" i="7"/>
  <c r="D265" i="7"/>
  <c r="C265" i="7"/>
  <c r="B265" i="7"/>
  <c r="E264" i="7"/>
  <c r="D264" i="7"/>
  <c r="C264" i="7"/>
  <c r="B264" i="7"/>
  <c r="E263" i="7"/>
  <c r="D263" i="7"/>
  <c r="C263" i="7"/>
  <c r="B263" i="7"/>
  <c r="E262" i="7"/>
  <c r="D262" i="7"/>
  <c r="C262" i="7"/>
  <c r="B262" i="7"/>
  <c r="E261" i="7"/>
  <c r="D261" i="7"/>
  <c r="C261" i="7"/>
  <c r="B261" i="7"/>
  <c r="E260" i="7"/>
  <c r="D260" i="7"/>
  <c r="C260" i="7"/>
  <c r="B260" i="7"/>
  <c r="E259" i="7"/>
  <c r="D259" i="7"/>
  <c r="C259" i="7"/>
  <c r="B259" i="7"/>
  <c r="E258" i="7"/>
  <c r="D258" i="7"/>
  <c r="C258" i="7"/>
  <c r="B258" i="7"/>
  <c r="E257" i="7"/>
  <c r="D257" i="7"/>
  <c r="C257" i="7"/>
  <c r="B257" i="7"/>
  <c r="E256" i="7"/>
  <c r="D256" i="7"/>
  <c r="C256" i="7"/>
  <c r="B256" i="7"/>
  <c r="E255" i="7"/>
  <c r="D255" i="7"/>
  <c r="C255" i="7"/>
  <c r="B255" i="7"/>
  <c r="E254" i="7"/>
  <c r="D254" i="7"/>
  <c r="C254" i="7"/>
  <c r="B254" i="7"/>
  <c r="E253" i="7"/>
  <c r="D253" i="7"/>
  <c r="C253" i="7"/>
  <c r="B253" i="7"/>
  <c r="E252" i="7"/>
  <c r="D252" i="7"/>
  <c r="C252" i="7"/>
  <c r="B252" i="7"/>
  <c r="E251" i="7"/>
  <c r="D251" i="7"/>
  <c r="C251" i="7"/>
  <c r="B251" i="7"/>
  <c r="E250" i="7"/>
  <c r="D250" i="7"/>
  <c r="C250" i="7"/>
  <c r="B250" i="7"/>
  <c r="E249" i="7"/>
  <c r="D249" i="7"/>
  <c r="C249" i="7"/>
  <c r="B249" i="7"/>
  <c r="E248" i="7"/>
  <c r="D248" i="7"/>
  <c r="C248" i="7"/>
  <c r="B248" i="7"/>
  <c r="E247" i="7"/>
  <c r="D247" i="7"/>
  <c r="C247" i="7"/>
  <c r="B247" i="7"/>
  <c r="E246" i="7"/>
  <c r="D246" i="7"/>
  <c r="C246" i="7"/>
  <c r="B246" i="7"/>
  <c r="E245" i="7"/>
  <c r="D245" i="7"/>
  <c r="C245" i="7"/>
  <c r="B245" i="7"/>
  <c r="E244" i="7"/>
  <c r="D244" i="7"/>
  <c r="C244" i="7"/>
  <c r="B244" i="7"/>
  <c r="E243" i="7"/>
  <c r="D243" i="7"/>
  <c r="C243" i="7"/>
  <c r="B243" i="7"/>
  <c r="E242" i="7"/>
  <c r="D242" i="7"/>
  <c r="C242" i="7"/>
  <c r="B242" i="7"/>
  <c r="E241" i="7"/>
  <c r="D241" i="7"/>
  <c r="C241" i="7"/>
  <c r="B241" i="7"/>
  <c r="E240" i="7"/>
  <c r="D240" i="7"/>
  <c r="C240" i="7"/>
  <c r="B240" i="7"/>
  <c r="E239" i="7"/>
  <c r="D239" i="7"/>
  <c r="C239" i="7"/>
  <c r="B239" i="7"/>
  <c r="E238" i="7"/>
  <c r="D238" i="7"/>
  <c r="C238" i="7"/>
  <c r="B238" i="7"/>
  <c r="E237" i="7"/>
  <c r="D237" i="7"/>
  <c r="C237" i="7"/>
  <c r="B237" i="7"/>
  <c r="E236" i="7"/>
  <c r="D236" i="7"/>
  <c r="C236" i="7"/>
  <c r="B236" i="7"/>
  <c r="E235" i="7"/>
  <c r="D235" i="7"/>
  <c r="C235" i="7"/>
  <c r="B235" i="7"/>
  <c r="E234" i="7"/>
  <c r="D234" i="7"/>
  <c r="C234" i="7"/>
  <c r="B234" i="7"/>
  <c r="E233" i="7"/>
  <c r="D233" i="7"/>
  <c r="C233" i="7"/>
  <c r="B233" i="7"/>
  <c r="E232" i="7"/>
  <c r="D232" i="7"/>
  <c r="C232" i="7"/>
  <c r="B232" i="7"/>
  <c r="E231" i="7"/>
  <c r="D231" i="7"/>
  <c r="C231" i="7"/>
  <c r="B231" i="7"/>
  <c r="E230" i="7"/>
  <c r="D230" i="7"/>
  <c r="C230" i="7"/>
  <c r="B230" i="7"/>
  <c r="E229" i="7"/>
  <c r="D229" i="7"/>
  <c r="C229" i="7"/>
  <c r="B229" i="7"/>
  <c r="E228" i="7"/>
  <c r="D228" i="7"/>
  <c r="C228" i="7"/>
  <c r="B228" i="7"/>
  <c r="E227" i="7"/>
  <c r="D227" i="7"/>
  <c r="C227" i="7"/>
  <c r="B227" i="7"/>
  <c r="E226" i="7"/>
  <c r="D226" i="7"/>
  <c r="C226" i="7"/>
  <c r="B226" i="7"/>
  <c r="E225" i="7"/>
  <c r="D225" i="7"/>
  <c r="C225" i="7"/>
  <c r="B225" i="7"/>
  <c r="E224" i="7"/>
  <c r="D224" i="7"/>
  <c r="C224" i="7"/>
  <c r="B224" i="7"/>
  <c r="E223" i="7"/>
  <c r="D223" i="7"/>
  <c r="C223" i="7"/>
  <c r="B223" i="7"/>
  <c r="E222" i="7"/>
  <c r="D222" i="7"/>
  <c r="C222" i="7"/>
  <c r="B222" i="7"/>
  <c r="E221" i="7"/>
  <c r="D221" i="7"/>
  <c r="C221" i="7"/>
  <c r="B221" i="7"/>
  <c r="E220" i="7"/>
  <c r="D220" i="7"/>
  <c r="C220" i="7"/>
  <c r="B220" i="7"/>
  <c r="E219" i="7"/>
  <c r="D219" i="7"/>
  <c r="C219" i="7"/>
  <c r="B219" i="7"/>
  <c r="E218" i="7"/>
  <c r="D218" i="7"/>
  <c r="C218" i="7"/>
  <c r="B218" i="7"/>
  <c r="E217" i="7"/>
  <c r="D217" i="7"/>
  <c r="C217" i="7"/>
  <c r="B217" i="7"/>
  <c r="E216" i="7"/>
  <c r="D216" i="7"/>
  <c r="C216" i="7"/>
  <c r="B216" i="7"/>
  <c r="E215" i="7"/>
  <c r="D215" i="7"/>
  <c r="C215" i="7"/>
  <c r="B215" i="7"/>
  <c r="E214" i="7"/>
  <c r="D214" i="7"/>
  <c r="C214" i="7"/>
  <c r="B214" i="7"/>
  <c r="E213" i="7"/>
  <c r="D213" i="7"/>
  <c r="C213" i="7"/>
  <c r="B213" i="7"/>
  <c r="E212" i="7"/>
  <c r="D212" i="7"/>
  <c r="C212" i="7"/>
  <c r="B212" i="7"/>
  <c r="E211" i="7"/>
  <c r="D211" i="7"/>
  <c r="C211" i="7"/>
  <c r="B211" i="7"/>
  <c r="E210" i="7"/>
  <c r="D210" i="7"/>
  <c r="C210" i="7"/>
  <c r="B210" i="7"/>
  <c r="E209" i="7"/>
  <c r="D209" i="7"/>
  <c r="C209" i="7"/>
  <c r="B209" i="7"/>
  <c r="E208" i="7"/>
  <c r="D208" i="7"/>
  <c r="C208" i="7"/>
  <c r="B208" i="7"/>
  <c r="E207" i="7"/>
  <c r="D207" i="7"/>
  <c r="C207" i="7"/>
  <c r="B207" i="7"/>
  <c r="E206" i="7"/>
  <c r="D206" i="7"/>
  <c r="C206" i="7"/>
  <c r="B206" i="7"/>
  <c r="E205" i="7"/>
  <c r="D205" i="7"/>
  <c r="C205" i="7"/>
  <c r="B205" i="7"/>
  <c r="E204" i="7"/>
  <c r="D204" i="7"/>
  <c r="C204" i="7"/>
  <c r="B204" i="7"/>
  <c r="E203" i="7"/>
  <c r="D203" i="7"/>
  <c r="C203" i="7"/>
  <c r="B203" i="7"/>
  <c r="E202" i="7"/>
  <c r="D202" i="7"/>
  <c r="C202" i="7"/>
  <c r="B202" i="7"/>
  <c r="E201" i="7"/>
  <c r="D201" i="7"/>
  <c r="C201" i="7"/>
  <c r="B201" i="7"/>
  <c r="E200" i="7"/>
  <c r="D200" i="7"/>
  <c r="C200" i="7"/>
  <c r="B200" i="7"/>
  <c r="E199" i="7"/>
  <c r="D199" i="7"/>
  <c r="C199" i="7"/>
  <c r="B199" i="7"/>
  <c r="E198" i="7"/>
  <c r="D198" i="7"/>
  <c r="C198" i="7"/>
  <c r="B198" i="7"/>
  <c r="E197" i="7"/>
  <c r="D197" i="7"/>
  <c r="C197" i="7"/>
  <c r="B197" i="7"/>
  <c r="E196" i="7"/>
  <c r="D196" i="7"/>
  <c r="C196" i="7"/>
  <c r="B196" i="7"/>
  <c r="E195" i="7"/>
  <c r="D195" i="7"/>
  <c r="C195" i="7"/>
  <c r="B195" i="7"/>
  <c r="E194" i="7"/>
  <c r="D194" i="7"/>
  <c r="C194" i="7"/>
  <c r="B194" i="7"/>
  <c r="E193" i="7"/>
  <c r="D193" i="7"/>
  <c r="C193" i="7"/>
  <c r="B193" i="7"/>
  <c r="E192" i="7"/>
  <c r="D192" i="7"/>
  <c r="C192" i="7"/>
  <c r="B192" i="7"/>
  <c r="E191" i="7"/>
  <c r="D191" i="7"/>
  <c r="C191" i="7"/>
  <c r="B191" i="7"/>
  <c r="E190" i="7"/>
  <c r="D190" i="7"/>
  <c r="C190" i="7"/>
  <c r="B190" i="7"/>
  <c r="E189" i="7"/>
  <c r="D189" i="7"/>
  <c r="C189" i="7"/>
  <c r="B189" i="7"/>
  <c r="E188" i="7"/>
  <c r="D188" i="7"/>
  <c r="C188" i="7"/>
  <c r="B188" i="7"/>
  <c r="E187" i="7"/>
  <c r="D187" i="7"/>
  <c r="C187" i="7"/>
  <c r="B187" i="7"/>
  <c r="E186" i="7"/>
  <c r="D186" i="7"/>
  <c r="C186" i="7"/>
  <c r="B186" i="7"/>
  <c r="E185" i="7"/>
  <c r="D185" i="7"/>
  <c r="C185" i="7"/>
  <c r="B185" i="7"/>
  <c r="E184" i="7"/>
  <c r="D184" i="7"/>
  <c r="C184" i="7"/>
  <c r="B184" i="7"/>
  <c r="E183" i="7"/>
  <c r="D183" i="7"/>
  <c r="C183" i="7"/>
  <c r="B183" i="7"/>
  <c r="E182" i="7"/>
  <c r="D182" i="7"/>
  <c r="C182" i="7"/>
  <c r="B182" i="7"/>
  <c r="E181" i="7"/>
  <c r="D181" i="7"/>
  <c r="C181" i="7"/>
  <c r="B181" i="7"/>
  <c r="E180" i="7"/>
  <c r="D180" i="7"/>
  <c r="C180" i="7"/>
  <c r="B180" i="7"/>
  <c r="E179" i="7"/>
  <c r="D179" i="7"/>
  <c r="C179" i="7"/>
  <c r="B179" i="7"/>
  <c r="E178" i="7"/>
  <c r="D178" i="7"/>
  <c r="C178" i="7"/>
  <c r="B178" i="7"/>
  <c r="E177" i="7"/>
  <c r="D177" i="7"/>
  <c r="C177" i="7"/>
  <c r="B177" i="7"/>
  <c r="E176" i="7"/>
  <c r="D176" i="7"/>
  <c r="C176" i="7"/>
  <c r="B176" i="7"/>
  <c r="E175" i="7"/>
  <c r="D175" i="7"/>
  <c r="C175" i="7"/>
  <c r="B175" i="7"/>
  <c r="E174" i="7"/>
  <c r="D174" i="7"/>
  <c r="C174" i="7"/>
  <c r="B174" i="7"/>
  <c r="E173" i="7"/>
  <c r="D173" i="7"/>
  <c r="C173" i="7"/>
  <c r="B173" i="7"/>
  <c r="E172" i="7"/>
  <c r="D172" i="7"/>
  <c r="C172" i="7"/>
  <c r="B172" i="7"/>
  <c r="E171" i="7"/>
  <c r="D171" i="7"/>
  <c r="C171" i="7"/>
  <c r="B171" i="7"/>
  <c r="E170" i="7"/>
  <c r="D170" i="7"/>
  <c r="C170" i="7"/>
  <c r="B170" i="7"/>
  <c r="E169" i="7"/>
  <c r="D169" i="7"/>
  <c r="C169" i="7"/>
  <c r="B169" i="7"/>
  <c r="E168" i="7"/>
  <c r="D168" i="7"/>
  <c r="C168" i="7"/>
  <c r="B168" i="7"/>
  <c r="E167" i="7"/>
  <c r="D167" i="7"/>
  <c r="C167" i="7"/>
  <c r="B167" i="7"/>
  <c r="E166" i="7"/>
  <c r="D166" i="7"/>
  <c r="C166" i="7"/>
  <c r="B166" i="7"/>
  <c r="E165" i="7"/>
  <c r="D165" i="7"/>
  <c r="C165" i="7"/>
  <c r="B165" i="7"/>
  <c r="E164" i="7"/>
  <c r="D164" i="7"/>
  <c r="C164" i="7"/>
  <c r="B164" i="7"/>
  <c r="E163" i="7"/>
  <c r="D163" i="7"/>
  <c r="C163" i="7"/>
  <c r="B163" i="7"/>
  <c r="E162" i="7"/>
  <c r="D162" i="7"/>
  <c r="C162" i="7"/>
  <c r="B162" i="7"/>
  <c r="E161" i="7"/>
  <c r="D161" i="7"/>
  <c r="C161" i="7"/>
  <c r="B161" i="7"/>
  <c r="E160" i="7"/>
  <c r="D160" i="7"/>
  <c r="C160" i="7"/>
  <c r="B160" i="7"/>
  <c r="E159" i="7"/>
  <c r="D159" i="7"/>
  <c r="C159" i="7"/>
  <c r="B159" i="7"/>
  <c r="E158" i="7"/>
  <c r="D158" i="7"/>
  <c r="C158" i="7"/>
  <c r="B158" i="7"/>
  <c r="E157" i="7"/>
  <c r="D157" i="7"/>
  <c r="C157" i="7"/>
  <c r="B157" i="7"/>
  <c r="E156" i="7"/>
  <c r="D156" i="7"/>
  <c r="C156" i="7"/>
  <c r="B156" i="7"/>
  <c r="E155" i="7"/>
  <c r="D155" i="7"/>
  <c r="C155" i="7"/>
  <c r="B155" i="7"/>
  <c r="E154" i="7"/>
  <c r="D154" i="7"/>
  <c r="C154" i="7"/>
  <c r="B154" i="7"/>
  <c r="E153" i="7"/>
  <c r="D153" i="7"/>
  <c r="C153" i="7"/>
  <c r="B153" i="7"/>
  <c r="E152" i="7"/>
  <c r="D152" i="7"/>
  <c r="C152" i="7"/>
  <c r="B152" i="7"/>
  <c r="E151" i="7"/>
  <c r="D151" i="7"/>
  <c r="C151" i="7"/>
  <c r="B151" i="7"/>
  <c r="E150" i="7"/>
  <c r="D150" i="7"/>
  <c r="C150" i="7"/>
  <c r="B150" i="7"/>
  <c r="E149" i="7"/>
  <c r="D149" i="7"/>
  <c r="C149" i="7"/>
  <c r="B149" i="7"/>
  <c r="E148" i="7"/>
  <c r="D148" i="7"/>
  <c r="C148" i="7"/>
  <c r="B148" i="7"/>
  <c r="E147" i="7"/>
  <c r="D147" i="7"/>
  <c r="C147" i="7"/>
  <c r="B147" i="7"/>
  <c r="E146" i="7"/>
  <c r="D146" i="7"/>
  <c r="C146" i="7"/>
  <c r="B146" i="7"/>
  <c r="E145" i="7"/>
  <c r="D145" i="7"/>
  <c r="C145" i="7"/>
  <c r="B145" i="7"/>
  <c r="E144" i="7"/>
  <c r="D144" i="7"/>
  <c r="C144" i="7"/>
  <c r="B144" i="7"/>
  <c r="E143" i="7"/>
  <c r="D143" i="7"/>
  <c r="C143" i="7"/>
  <c r="B143" i="7"/>
  <c r="E142" i="7"/>
  <c r="D142" i="7"/>
  <c r="C142" i="7"/>
  <c r="B142" i="7"/>
  <c r="E141" i="7"/>
  <c r="D141" i="7"/>
  <c r="C141" i="7"/>
  <c r="B141" i="7"/>
  <c r="E140" i="7"/>
  <c r="D140" i="7"/>
  <c r="C140" i="7"/>
  <c r="B140" i="7"/>
  <c r="E139" i="7"/>
  <c r="D139" i="7"/>
  <c r="C139" i="7"/>
  <c r="B139" i="7"/>
  <c r="E138" i="7"/>
  <c r="D138" i="7"/>
  <c r="C138" i="7"/>
  <c r="B138" i="7"/>
  <c r="E137" i="7"/>
  <c r="D137" i="7"/>
  <c r="C137" i="7"/>
  <c r="B137" i="7"/>
  <c r="E136" i="7"/>
  <c r="D136" i="7"/>
  <c r="C136" i="7"/>
  <c r="B136" i="7"/>
  <c r="E135" i="7"/>
  <c r="D135" i="7"/>
  <c r="C135" i="7"/>
  <c r="B135" i="7"/>
  <c r="E134" i="7"/>
  <c r="D134" i="7"/>
  <c r="C134" i="7"/>
  <c r="B134" i="7"/>
  <c r="E133" i="7"/>
  <c r="D133" i="7"/>
  <c r="C133" i="7"/>
  <c r="B133" i="7"/>
  <c r="E132" i="7"/>
  <c r="D132" i="7"/>
  <c r="C132" i="7"/>
  <c r="B132" i="7"/>
  <c r="E131" i="7"/>
  <c r="D131" i="7"/>
  <c r="C131" i="7"/>
  <c r="B131" i="7"/>
  <c r="E130" i="7"/>
  <c r="D130" i="7"/>
  <c r="C130" i="7"/>
  <c r="B130" i="7"/>
  <c r="E129" i="7"/>
  <c r="D129" i="7"/>
  <c r="C129" i="7"/>
  <c r="B129" i="7"/>
  <c r="E128" i="7"/>
  <c r="D128" i="7"/>
  <c r="C128" i="7"/>
  <c r="B128" i="7"/>
  <c r="E127" i="7"/>
  <c r="D127" i="7"/>
  <c r="C127" i="7"/>
  <c r="B127" i="7"/>
  <c r="E126" i="7"/>
  <c r="D126" i="7"/>
  <c r="C126" i="7"/>
  <c r="B126" i="7"/>
  <c r="E125" i="7"/>
  <c r="D125" i="7"/>
  <c r="C125" i="7"/>
  <c r="B125" i="7"/>
  <c r="E124" i="7"/>
  <c r="D124" i="7"/>
  <c r="C124" i="7"/>
  <c r="B124" i="7"/>
  <c r="E123" i="7"/>
  <c r="D123" i="7"/>
  <c r="C123" i="7"/>
  <c r="B123" i="7"/>
  <c r="E122" i="7"/>
  <c r="D122" i="7"/>
  <c r="C122" i="7"/>
  <c r="B122" i="7"/>
  <c r="E121" i="7"/>
  <c r="D121" i="7"/>
  <c r="C121" i="7"/>
  <c r="B121" i="7"/>
  <c r="E120" i="7"/>
  <c r="D120" i="7"/>
  <c r="C120" i="7"/>
  <c r="B120" i="7"/>
  <c r="E119" i="7"/>
  <c r="D119" i="7"/>
  <c r="C119" i="7"/>
  <c r="B119" i="7"/>
  <c r="E118" i="7"/>
  <c r="D118" i="7"/>
  <c r="C118" i="7"/>
  <c r="B118" i="7"/>
  <c r="E117" i="7"/>
  <c r="D117" i="7"/>
  <c r="C117" i="7"/>
  <c r="B117" i="7"/>
  <c r="E116" i="7"/>
  <c r="D116" i="7"/>
  <c r="C116" i="7"/>
  <c r="B116" i="7"/>
  <c r="E115" i="7"/>
  <c r="D115" i="7"/>
  <c r="C115" i="7"/>
  <c r="B115" i="7"/>
  <c r="E114" i="7"/>
  <c r="D114" i="7"/>
  <c r="C114" i="7"/>
  <c r="B114" i="7"/>
  <c r="E113" i="7"/>
  <c r="D113" i="7"/>
  <c r="C113" i="7"/>
  <c r="B113" i="7"/>
  <c r="E112" i="7"/>
  <c r="D112" i="7"/>
  <c r="C112" i="7"/>
  <c r="B112" i="7"/>
  <c r="E111" i="7"/>
  <c r="D111" i="7"/>
  <c r="C111" i="7"/>
  <c r="B111" i="7"/>
  <c r="E110" i="7"/>
  <c r="D110" i="7"/>
  <c r="C110" i="7"/>
  <c r="B110" i="7"/>
  <c r="E109" i="7"/>
  <c r="D109" i="7"/>
  <c r="C109" i="7"/>
  <c r="B109" i="7"/>
  <c r="E108" i="7"/>
  <c r="D108" i="7"/>
  <c r="C108" i="7"/>
  <c r="B108" i="7"/>
  <c r="E107" i="7"/>
  <c r="D107" i="7"/>
  <c r="C107" i="7"/>
  <c r="B107" i="7"/>
  <c r="E106" i="7"/>
  <c r="D106" i="7"/>
  <c r="C106" i="7"/>
  <c r="B106" i="7"/>
  <c r="E105" i="7"/>
  <c r="D105" i="7"/>
  <c r="C105" i="7"/>
  <c r="B105" i="7"/>
  <c r="E104" i="7"/>
  <c r="D104" i="7"/>
  <c r="C104" i="7"/>
  <c r="B104" i="7"/>
  <c r="E103" i="7"/>
  <c r="D103" i="7"/>
  <c r="C103" i="7"/>
  <c r="B103" i="7"/>
  <c r="E102" i="7"/>
  <c r="D102" i="7"/>
  <c r="C102" i="7"/>
  <c r="B102" i="7"/>
  <c r="E101" i="7"/>
  <c r="D101" i="7"/>
  <c r="C101" i="7"/>
  <c r="B101" i="7"/>
  <c r="E100" i="7"/>
  <c r="D100" i="7"/>
  <c r="C100" i="7"/>
  <c r="B100" i="7"/>
  <c r="E99" i="7"/>
  <c r="D99" i="7"/>
  <c r="C99" i="7"/>
  <c r="B99" i="7"/>
  <c r="E98" i="7"/>
  <c r="D98" i="7"/>
  <c r="C98" i="7"/>
  <c r="B98" i="7"/>
  <c r="E97" i="7"/>
  <c r="D97" i="7"/>
  <c r="C97" i="7"/>
  <c r="B97" i="7"/>
  <c r="E96" i="7"/>
  <c r="D96" i="7"/>
  <c r="C96" i="7"/>
  <c r="B96" i="7"/>
  <c r="E95" i="7"/>
  <c r="D95" i="7"/>
  <c r="C95" i="7"/>
  <c r="B95" i="7"/>
  <c r="E94" i="7"/>
  <c r="D94" i="7"/>
  <c r="C94" i="7"/>
  <c r="B94" i="7"/>
  <c r="E93" i="7"/>
  <c r="D93" i="7"/>
  <c r="C93" i="7"/>
  <c r="B93" i="7"/>
  <c r="E92" i="7"/>
  <c r="D92" i="7"/>
  <c r="C92" i="7"/>
  <c r="B92" i="7"/>
  <c r="E91" i="7"/>
  <c r="D91" i="7"/>
  <c r="C91" i="7"/>
  <c r="B91" i="7"/>
  <c r="E90" i="7"/>
  <c r="D90" i="7"/>
  <c r="C90" i="7"/>
  <c r="B90" i="7"/>
  <c r="E89" i="7"/>
  <c r="D89" i="7"/>
  <c r="C89" i="7"/>
  <c r="B89" i="7"/>
  <c r="E88" i="7"/>
  <c r="D88" i="7"/>
  <c r="C88" i="7"/>
  <c r="B88" i="7"/>
  <c r="E87" i="7"/>
  <c r="D87" i="7"/>
  <c r="C87" i="7"/>
  <c r="B87" i="7"/>
  <c r="E86" i="7"/>
  <c r="D86" i="7"/>
  <c r="C86" i="7"/>
  <c r="B86" i="7"/>
  <c r="E85" i="7"/>
  <c r="D85" i="7"/>
  <c r="C85" i="7"/>
  <c r="B85" i="7"/>
  <c r="E84" i="7"/>
  <c r="D84" i="7"/>
  <c r="C84" i="7"/>
  <c r="B84" i="7"/>
  <c r="E83" i="7"/>
  <c r="D83" i="7"/>
  <c r="C83" i="7"/>
  <c r="B83" i="7"/>
  <c r="E82" i="7"/>
  <c r="D82" i="7"/>
  <c r="C82" i="7"/>
  <c r="B82" i="7"/>
  <c r="E81" i="7"/>
  <c r="D81" i="7"/>
  <c r="C81" i="7"/>
  <c r="B81" i="7"/>
  <c r="E80" i="7"/>
  <c r="D80" i="7"/>
  <c r="C80" i="7"/>
  <c r="B80" i="7"/>
  <c r="E79" i="7"/>
  <c r="D79" i="7"/>
  <c r="C79" i="7"/>
  <c r="B79" i="7"/>
  <c r="E78" i="7"/>
  <c r="D78" i="7"/>
  <c r="C78" i="7"/>
  <c r="B78" i="7"/>
  <c r="E77" i="7"/>
  <c r="D77" i="7"/>
  <c r="C77" i="7"/>
  <c r="B77" i="7"/>
  <c r="E76" i="7"/>
  <c r="D76" i="7"/>
  <c r="C76" i="7"/>
  <c r="B76" i="7"/>
  <c r="E75" i="7"/>
  <c r="D75" i="7"/>
  <c r="C75" i="7"/>
  <c r="B75" i="7"/>
  <c r="E74" i="7"/>
  <c r="D74" i="7"/>
  <c r="C74" i="7"/>
  <c r="B74" i="7"/>
  <c r="E73" i="7"/>
  <c r="D73" i="7"/>
  <c r="C73" i="7"/>
  <c r="B73" i="7"/>
  <c r="E72" i="7"/>
  <c r="D72" i="7"/>
  <c r="C72" i="7"/>
  <c r="B72" i="7"/>
  <c r="E71" i="7"/>
  <c r="D71" i="7"/>
  <c r="C71" i="7"/>
  <c r="B71" i="7"/>
  <c r="E70" i="7"/>
  <c r="D70" i="7"/>
  <c r="C70" i="7"/>
  <c r="B70" i="7"/>
  <c r="E69" i="7"/>
  <c r="D69" i="7"/>
  <c r="C69" i="7"/>
  <c r="B69" i="7"/>
  <c r="E68" i="7"/>
  <c r="D68" i="7"/>
  <c r="C68" i="7"/>
  <c r="B68" i="7"/>
  <c r="E67" i="7"/>
  <c r="D67" i="7"/>
  <c r="C67" i="7"/>
  <c r="B67" i="7"/>
  <c r="E66" i="7"/>
  <c r="D66" i="7"/>
  <c r="C66" i="7"/>
  <c r="B66" i="7"/>
  <c r="E65" i="7"/>
  <c r="D65" i="7"/>
  <c r="C65" i="7"/>
  <c r="B65" i="7"/>
  <c r="E64" i="7"/>
  <c r="D64" i="7"/>
  <c r="C64" i="7"/>
  <c r="B64" i="7"/>
  <c r="E63" i="7"/>
  <c r="D63" i="7"/>
  <c r="C63" i="7"/>
  <c r="B63" i="7"/>
  <c r="E62" i="7"/>
  <c r="D62" i="7"/>
  <c r="C62" i="7"/>
  <c r="B62" i="7"/>
  <c r="E61" i="7"/>
  <c r="D61" i="7"/>
  <c r="C61" i="7"/>
  <c r="B61" i="7"/>
  <c r="E60" i="7"/>
  <c r="D60" i="7"/>
  <c r="C60" i="7"/>
  <c r="B60" i="7"/>
  <c r="E59" i="7"/>
  <c r="D59" i="7"/>
  <c r="C59" i="7"/>
  <c r="B59" i="7"/>
  <c r="E58" i="7"/>
  <c r="D58" i="7"/>
  <c r="C58" i="7"/>
  <c r="B58" i="7"/>
  <c r="E57" i="7"/>
  <c r="D57" i="7"/>
  <c r="C57" i="7"/>
  <c r="B57" i="7"/>
  <c r="E56" i="7"/>
  <c r="D56" i="7"/>
  <c r="C56" i="7"/>
  <c r="B56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D50" i="7"/>
  <c r="C50" i="7"/>
  <c r="B50" i="7"/>
  <c r="E49" i="7"/>
  <c r="D49" i="7"/>
  <c r="C49" i="7"/>
  <c r="B49" i="7"/>
  <c r="E48" i="7"/>
  <c r="D48" i="7"/>
  <c r="C48" i="7"/>
  <c r="B48" i="7"/>
  <c r="E47" i="7"/>
  <c r="D47" i="7"/>
  <c r="C47" i="7"/>
  <c r="B47" i="7"/>
  <c r="E46" i="7"/>
  <c r="D46" i="7"/>
  <c r="C46" i="7"/>
  <c r="B46" i="7"/>
  <c r="E45" i="7"/>
  <c r="D45" i="7"/>
  <c r="C45" i="7"/>
  <c r="B45" i="7"/>
  <c r="E44" i="7"/>
  <c r="D44" i="7"/>
  <c r="C44" i="7"/>
  <c r="B44" i="7"/>
  <c r="E43" i="7"/>
  <c r="D43" i="7"/>
  <c r="C43" i="7"/>
  <c r="B43" i="7"/>
  <c r="E42" i="7"/>
  <c r="D42" i="7"/>
  <c r="C42" i="7"/>
  <c r="B42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I2" i="7"/>
  <c r="E2" i="7"/>
  <c r="C2" i="7"/>
  <c r="A23" i="2"/>
  <c r="A22" i="2"/>
  <c r="S23" i="2"/>
  <c r="J23" i="2"/>
  <c r="S22" i="2"/>
  <c r="J22" i="2"/>
  <c r="S6" i="2"/>
  <c r="S5" i="2"/>
  <c r="J6" i="2"/>
  <c r="J5" i="2"/>
  <c r="A6" i="2"/>
  <c r="A5" i="2"/>
  <c r="L4" i="6"/>
  <c r="L3" i="6"/>
  <c r="M2" i="6"/>
  <c r="M1" i="6"/>
  <c r="I1" i="6"/>
  <c r="E4" i="6"/>
  <c r="E3" i="6"/>
  <c r="I16" i="7" l="1"/>
  <c r="M16" i="7" s="1"/>
  <c r="J17" i="7"/>
  <c r="I20" i="7"/>
  <c r="J22" i="7"/>
  <c r="I29" i="7"/>
  <c r="J33" i="7"/>
  <c r="I36" i="7"/>
  <c r="J38" i="7"/>
  <c r="I45" i="7"/>
  <c r="J49" i="7"/>
  <c r="I52" i="7"/>
  <c r="J54" i="7"/>
  <c r="J58" i="7"/>
  <c r="J62" i="7"/>
  <c r="J66" i="7"/>
  <c r="J70" i="7"/>
  <c r="J74" i="7"/>
  <c r="J78" i="7"/>
  <c r="J89" i="7"/>
  <c r="J94" i="7"/>
  <c r="J102" i="7"/>
  <c r="J117" i="7"/>
  <c r="J119" i="7"/>
  <c r="J121" i="7"/>
  <c r="J123" i="7"/>
  <c r="J125" i="7"/>
  <c r="J127" i="7"/>
  <c r="J129" i="7"/>
  <c r="J131" i="7"/>
  <c r="I133" i="7"/>
  <c r="J134" i="7"/>
  <c r="I137" i="7"/>
  <c r="J138" i="7"/>
  <c r="I141" i="7"/>
  <c r="J142" i="7"/>
  <c r="I145" i="7"/>
  <c r="J146" i="7"/>
  <c r="I150" i="7"/>
  <c r="I156" i="7"/>
  <c r="I159" i="7"/>
  <c r="J160" i="7"/>
  <c r="J163" i="7"/>
  <c r="I166" i="7"/>
  <c r="I171" i="7"/>
  <c r="J172" i="7"/>
  <c r="I174" i="7"/>
  <c r="I180" i="7"/>
  <c r="J184" i="7"/>
  <c r="J189" i="7"/>
  <c r="I196" i="7"/>
  <c r="J200" i="7"/>
  <c r="J205" i="7"/>
  <c r="I212" i="7"/>
  <c r="J216" i="7"/>
  <c r="J221" i="7"/>
  <c r="I228" i="7"/>
  <c r="J233" i="7"/>
  <c r="I236" i="7"/>
  <c r="J241" i="7"/>
  <c r="I244" i="7"/>
  <c r="J249" i="7"/>
  <c r="I12" i="7"/>
  <c r="J18" i="7"/>
  <c r="I25" i="7"/>
  <c r="J29" i="7"/>
  <c r="I32" i="7"/>
  <c r="J34" i="7"/>
  <c r="I41" i="7"/>
  <c r="J45" i="7"/>
  <c r="I48" i="7"/>
  <c r="J50" i="7"/>
  <c r="I93" i="7"/>
  <c r="J95" i="7"/>
  <c r="I98" i="7"/>
  <c r="I101" i="7"/>
  <c r="J103" i="7"/>
  <c r="I106" i="7"/>
  <c r="I110" i="7"/>
  <c r="I114" i="7"/>
  <c r="J133" i="7"/>
  <c r="J135" i="7"/>
  <c r="J137" i="7"/>
  <c r="J139" i="7"/>
  <c r="J141" i="7"/>
  <c r="J143" i="7"/>
  <c r="J145" i="7"/>
  <c r="J147" i="7"/>
  <c r="I152" i="7"/>
  <c r="I155" i="7"/>
  <c r="J156" i="7"/>
  <c r="J159" i="7"/>
  <c r="I162" i="7"/>
  <c r="I168" i="7"/>
  <c r="J171" i="7"/>
  <c r="I176" i="7"/>
  <c r="J180" i="7"/>
  <c r="J185" i="7"/>
  <c r="I192" i="7"/>
  <c r="J196" i="7"/>
  <c r="J201" i="7"/>
  <c r="I208" i="7"/>
  <c r="J212" i="7"/>
  <c r="J217" i="7"/>
  <c r="I224" i="7"/>
  <c r="J228" i="7"/>
  <c r="J236" i="7"/>
  <c r="J244" i="7"/>
  <c r="J252" i="7"/>
  <c r="J260" i="7"/>
  <c r="J268" i="7"/>
  <c r="J282" i="7"/>
  <c r="J283" i="7"/>
  <c r="J290" i="7"/>
  <c r="I296" i="7"/>
  <c r="I298" i="7"/>
  <c r="J302" i="7"/>
  <c r="J303" i="7"/>
  <c r="J310" i="7"/>
  <c r="J311" i="7"/>
  <c r="J318" i="7"/>
  <c r="J319" i="7"/>
  <c r="I324" i="7"/>
  <c r="I21" i="7"/>
  <c r="J25" i="7"/>
  <c r="I28" i="7"/>
  <c r="J30" i="7"/>
  <c r="I37" i="7"/>
  <c r="J41" i="7"/>
  <c r="I44" i="7"/>
  <c r="J46" i="7"/>
  <c r="I53" i="7"/>
  <c r="I57" i="7"/>
  <c r="I61" i="7"/>
  <c r="I65" i="7"/>
  <c r="I69" i="7"/>
  <c r="I73" i="7"/>
  <c r="I77" i="7"/>
  <c r="I81" i="7"/>
  <c r="I85" i="7"/>
  <c r="J98" i="7"/>
  <c r="J106" i="7"/>
  <c r="I109" i="7"/>
  <c r="J110" i="7"/>
  <c r="I113" i="7"/>
  <c r="J114" i="7"/>
  <c r="I118" i="7"/>
  <c r="I122" i="7"/>
  <c r="I126" i="7"/>
  <c r="I130" i="7"/>
  <c r="I148" i="7"/>
  <c r="I151" i="7"/>
  <c r="J152" i="7"/>
  <c r="J155" i="7"/>
  <c r="I158" i="7"/>
  <c r="I164" i="7"/>
  <c r="I167" i="7"/>
  <c r="J168" i="7"/>
  <c r="I175" i="7"/>
  <c r="J176" i="7"/>
  <c r="J181" i="7"/>
  <c r="I188" i="7"/>
  <c r="J192" i="7"/>
  <c r="J197" i="7"/>
  <c r="I204" i="7"/>
  <c r="J208" i="7"/>
  <c r="J213" i="7"/>
  <c r="I220" i="7"/>
  <c r="J224" i="7"/>
  <c r="J229" i="7"/>
  <c r="I232" i="7"/>
  <c r="J237" i="7"/>
  <c r="I240" i="7"/>
  <c r="J245" i="7"/>
  <c r="I248" i="7"/>
  <c r="J253" i="7"/>
  <c r="I256" i="7"/>
  <c r="J261" i="7"/>
  <c r="I264" i="7"/>
  <c r="J269" i="7"/>
  <c r="I284" i="7"/>
  <c r="I286" i="7"/>
  <c r="J291" i="7"/>
  <c r="J298" i="7"/>
  <c r="I304" i="7"/>
  <c r="I306" i="7"/>
  <c r="I312" i="7"/>
  <c r="I314" i="7"/>
  <c r="I320" i="7"/>
  <c r="I326" i="7"/>
  <c r="I332" i="7"/>
  <c r="I338" i="7"/>
  <c r="I24" i="7"/>
  <c r="I40" i="7"/>
  <c r="I94" i="7"/>
  <c r="J99" i="7"/>
  <c r="J111" i="7"/>
  <c r="J122" i="7"/>
  <c r="I129" i="7"/>
  <c r="J148" i="7"/>
  <c r="I154" i="7"/>
  <c r="J175" i="7"/>
  <c r="J188" i="7"/>
  <c r="J209" i="7"/>
  <c r="I272" i="7"/>
  <c r="I276" i="7"/>
  <c r="I280" i="7"/>
  <c r="J286" i="7"/>
  <c r="J287" i="7"/>
  <c r="I300" i="7"/>
  <c r="I302" i="7"/>
  <c r="I308" i="7"/>
  <c r="I310" i="7"/>
  <c r="I316" i="7"/>
  <c r="I318" i="7"/>
  <c r="I322" i="7"/>
  <c r="J330" i="7"/>
  <c r="J331" i="7"/>
  <c r="J338" i="7"/>
  <c r="I344" i="7"/>
  <c r="I346" i="7"/>
  <c r="I352" i="7"/>
  <c r="I354" i="7"/>
  <c r="J351" i="7"/>
  <c r="I17" i="7"/>
  <c r="J21" i="7"/>
  <c r="I33" i="7"/>
  <c r="J37" i="7"/>
  <c r="I49" i="7"/>
  <c r="J53" i="7"/>
  <c r="J61" i="7"/>
  <c r="J69" i="7"/>
  <c r="J77" i="7"/>
  <c r="J91" i="7"/>
  <c r="I105" i="7"/>
  <c r="J115" i="7"/>
  <c r="I117" i="7"/>
  <c r="J126" i="7"/>
  <c r="I160" i="7"/>
  <c r="J164" i="7"/>
  <c r="J193" i="7"/>
  <c r="I216" i="7"/>
  <c r="J248" i="7"/>
  <c r="I252" i="7"/>
  <c r="J256" i="7"/>
  <c r="J272" i="7"/>
  <c r="J273" i="7"/>
  <c r="J276" i="7"/>
  <c r="J277" i="7"/>
  <c r="J280" i="7"/>
  <c r="J281" i="7"/>
  <c r="I282" i="7"/>
  <c r="I288" i="7"/>
  <c r="I290" i="7"/>
  <c r="J322" i="7"/>
  <c r="J323" i="7"/>
  <c r="I334" i="7"/>
  <c r="J339" i="7"/>
  <c r="J346" i="7"/>
  <c r="J347" i="7"/>
  <c r="J354" i="7"/>
  <c r="J355" i="7"/>
  <c r="I102" i="7"/>
  <c r="I146" i="7"/>
  <c r="I184" i="7"/>
  <c r="J232" i="7"/>
  <c r="I268" i="7"/>
  <c r="J306" i="7"/>
  <c r="J315" i="7"/>
  <c r="I328" i="7"/>
  <c r="I336" i="7"/>
  <c r="J26" i="7"/>
  <c r="J42" i="7"/>
  <c r="J85" i="7"/>
  <c r="I89" i="7"/>
  <c r="I97" i="7"/>
  <c r="J109" i="7"/>
  <c r="I121" i="7"/>
  <c r="J130" i="7"/>
  <c r="J151" i="7"/>
  <c r="I200" i="7"/>
  <c r="J220" i="7"/>
  <c r="J240" i="7"/>
  <c r="J257" i="7"/>
  <c r="I260" i="7"/>
  <c r="J264" i="7"/>
  <c r="I292" i="7"/>
  <c r="I294" i="7"/>
  <c r="J326" i="7"/>
  <c r="J327" i="7"/>
  <c r="J334" i="7"/>
  <c r="J335" i="7"/>
  <c r="I340" i="7"/>
  <c r="I342" i="7"/>
  <c r="I348" i="7"/>
  <c r="I350" i="7"/>
  <c r="I356" i="7"/>
  <c r="J107" i="7"/>
  <c r="J113" i="7"/>
  <c r="J118" i="7"/>
  <c r="I125" i="7"/>
  <c r="I134" i="7"/>
  <c r="I138" i="7"/>
  <c r="I142" i="7"/>
  <c r="I163" i="7"/>
  <c r="J167" i="7"/>
  <c r="I172" i="7"/>
  <c r="J294" i="7"/>
  <c r="J295" i="7"/>
  <c r="J299" i="7"/>
  <c r="J307" i="7"/>
  <c r="J314" i="7"/>
  <c r="J57" i="7"/>
  <c r="J65" i="7"/>
  <c r="J73" i="7"/>
  <c r="J81" i="7"/>
  <c r="J204" i="7"/>
  <c r="J225" i="7"/>
  <c r="J265" i="7"/>
  <c r="I330" i="7"/>
  <c r="J342" i="7"/>
  <c r="J343" i="7"/>
  <c r="J350" i="7"/>
  <c r="J352" i="7"/>
  <c r="J308" i="7"/>
  <c r="I74" i="7"/>
  <c r="J36" i="7"/>
  <c r="J316" i="7"/>
  <c r="I351" i="7"/>
  <c r="J328" i="7"/>
  <c r="I235" i="7"/>
  <c r="I14" i="7"/>
  <c r="J14" i="7" s="1"/>
  <c r="J300" i="7"/>
  <c r="I341" i="7"/>
  <c r="I259" i="7"/>
  <c r="J166" i="7"/>
  <c r="I54" i="7"/>
  <c r="I339" i="7"/>
  <c r="J288" i="7"/>
  <c r="I251" i="7"/>
  <c r="I333" i="7"/>
  <c r="I307" i="7"/>
  <c r="I287" i="7"/>
  <c r="J274" i="7"/>
  <c r="J250" i="7"/>
  <c r="I215" i="7"/>
  <c r="I183" i="7"/>
  <c r="J105" i="7"/>
  <c r="I42" i="7"/>
  <c r="I325" i="7"/>
  <c r="I305" i="7"/>
  <c r="J284" i="7"/>
  <c r="I247" i="7"/>
  <c r="J214" i="7"/>
  <c r="J182" i="7"/>
  <c r="I46" i="7"/>
  <c r="I9" i="7"/>
  <c r="J238" i="7"/>
  <c r="I207" i="7"/>
  <c r="J162" i="7"/>
  <c r="I95" i="7"/>
  <c r="J72" i="7"/>
  <c r="J56" i="7"/>
  <c r="J32" i="7"/>
  <c r="I345" i="7"/>
  <c r="J296" i="7"/>
  <c r="I66" i="7"/>
  <c r="J20" i="7"/>
  <c r="I337" i="7"/>
  <c r="I309" i="7"/>
  <c r="I343" i="7"/>
  <c r="I297" i="7"/>
  <c r="J206" i="7"/>
  <c r="I13" i="7"/>
  <c r="J356" i="7"/>
  <c r="J340" i="7"/>
  <c r="I243" i="7"/>
  <c r="I78" i="7"/>
  <c r="I38" i="7"/>
  <c r="I353" i="7"/>
  <c r="J332" i="7"/>
  <c r="I283" i="7"/>
  <c r="I211" i="7"/>
  <c r="I327" i="7"/>
  <c r="I299" i="7"/>
  <c r="I279" i="7"/>
  <c r="I271" i="7"/>
  <c r="J242" i="7"/>
  <c r="J210" i="7"/>
  <c r="J178" i="7"/>
  <c r="I99" i="7"/>
  <c r="J40" i="7"/>
  <c r="J320" i="7"/>
  <c r="J304" i="7"/>
  <c r="J270" i="7"/>
  <c r="I239" i="7"/>
  <c r="I203" i="7"/>
  <c r="J158" i="7"/>
  <c r="J44" i="7"/>
  <c r="J230" i="7"/>
  <c r="J202" i="7"/>
  <c r="I147" i="7"/>
  <c r="J93" i="7"/>
  <c r="J68" i="7"/>
  <c r="I50" i="7"/>
  <c r="I18" i="7"/>
  <c r="J344" i="7"/>
  <c r="J254" i="7"/>
  <c r="I58" i="7"/>
  <c r="I10" i="7"/>
  <c r="I331" i="7"/>
  <c r="I301" i="7"/>
  <c r="J336" i="7"/>
  <c r="I295" i="7"/>
  <c r="I179" i="7"/>
  <c r="I319" i="7"/>
  <c r="I349" i="7"/>
  <c r="I335" i="7"/>
  <c r="J222" i="7"/>
  <c r="I70" i="7"/>
  <c r="I22" i="7"/>
  <c r="I355" i="7"/>
  <c r="I323" i="7"/>
  <c r="I281" i="7"/>
  <c r="J150" i="7"/>
  <c r="I321" i="7"/>
  <c r="I293" i="7"/>
  <c r="J278" i="7"/>
  <c r="J266" i="7"/>
  <c r="J234" i="7"/>
  <c r="I199" i="7"/>
  <c r="J170" i="7"/>
  <c r="J97" i="7"/>
  <c r="I26" i="7"/>
  <c r="I313" i="7"/>
  <c r="I291" i="7"/>
  <c r="I263" i="7"/>
  <c r="I231" i="7"/>
  <c r="J198" i="7"/>
  <c r="J87" i="7"/>
  <c r="I30" i="7"/>
  <c r="I223" i="7"/>
  <c r="I191" i="7"/>
  <c r="I103" i="7"/>
  <c r="J80" i="7"/>
  <c r="J64" i="7"/>
  <c r="J48" i="7"/>
  <c r="I311" i="7"/>
  <c r="I227" i="7"/>
  <c r="J52" i="7"/>
  <c r="J8" i="7"/>
  <c r="I317" i="7"/>
  <c r="J190" i="7"/>
  <c r="I329" i="7"/>
  <c r="I267" i="7"/>
  <c r="J174" i="7"/>
  <c r="I303" i="7"/>
  <c r="J348" i="7"/>
  <c r="J324" i="7"/>
  <c r="I195" i="7"/>
  <c r="I62" i="7"/>
  <c r="I347" i="7"/>
  <c r="I289" i="7"/>
  <c r="J262" i="7"/>
  <c r="I315" i="7"/>
  <c r="J292" i="7"/>
  <c r="I275" i="7"/>
  <c r="J258" i="7"/>
  <c r="J226" i="7"/>
  <c r="J194" i="7"/>
  <c r="J154" i="7"/>
  <c r="I91" i="7"/>
  <c r="J24" i="7"/>
  <c r="J312" i="7"/>
  <c r="I285" i="7"/>
  <c r="I255" i="7"/>
  <c r="I219" i="7"/>
  <c r="I187" i="7"/>
  <c r="J83" i="7"/>
  <c r="J28" i="7"/>
  <c r="J246" i="7"/>
  <c r="J218" i="7"/>
  <c r="J186" i="7"/>
  <c r="J101" i="7"/>
  <c r="J76" i="7"/>
  <c r="J60" i="7"/>
  <c r="I34" i="7"/>
  <c r="I8" i="7"/>
  <c r="M8" i="7" s="1"/>
  <c r="I169" i="7"/>
  <c r="J124" i="7"/>
  <c r="I82" i="7"/>
  <c r="I262" i="7"/>
  <c r="I250" i="7"/>
  <c r="I242" i="7"/>
  <c r="I230" i="7"/>
  <c r="I214" i="7"/>
  <c r="I198" i="7"/>
  <c r="I182" i="7"/>
  <c r="J173" i="7"/>
  <c r="J136" i="7"/>
  <c r="J88" i="7"/>
  <c r="J341" i="7"/>
  <c r="J313" i="7"/>
  <c r="J13" i="7"/>
  <c r="J9" i="7"/>
  <c r="I153" i="7"/>
  <c r="I140" i="7"/>
  <c r="I108" i="7"/>
  <c r="I274" i="7"/>
  <c r="I254" i="7"/>
  <c r="I234" i="7"/>
  <c r="I218" i="7"/>
  <c r="I202" i="7"/>
  <c r="I186" i="7"/>
  <c r="J157" i="7"/>
  <c r="I120" i="7"/>
  <c r="J345" i="7"/>
  <c r="J321" i="7"/>
  <c r="J279" i="7"/>
  <c r="J271" i="7"/>
  <c r="J255" i="7"/>
  <c r="J239" i="7"/>
  <c r="J223" i="7"/>
  <c r="J207" i="7"/>
  <c r="J191" i="7"/>
  <c r="I177" i="7"/>
  <c r="I132" i="7"/>
  <c r="J84" i="7"/>
  <c r="J317" i="7"/>
  <c r="J293" i="7"/>
  <c r="I277" i="7"/>
  <c r="I261" i="7"/>
  <c r="J153" i="7"/>
  <c r="I278" i="7"/>
  <c r="I266" i="7"/>
  <c r="I206" i="7"/>
  <c r="I173" i="7"/>
  <c r="I136" i="7"/>
  <c r="J333" i="7"/>
  <c r="J263" i="7"/>
  <c r="J243" i="7"/>
  <c r="J219" i="7"/>
  <c r="J199" i="7"/>
  <c r="J179" i="7"/>
  <c r="I90" i="7"/>
  <c r="J337" i="7"/>
  <c r="J297" i="7"/>
  <c r="I265" i="7"/>
  <c r="I253" i="7"/>
  <c r="I237" i="7"/>
  <c r="I221" i="7"/>
  <c r="I205" i="7"/>
  <c r="I189" i="7"/>
  <c r="J165" i="7"/>
  <c r="J144" i="7"/>
  <c r="I128" i="7"/>
  <c r="I86" i="7"/>
  <c r="I143" i="7"/>
  <c r="I135" i="7"/>
  <c r="I127" i="7"/>
  <c r="I119" i="7"/>
  <c r="I111" i="7"/>
  <c r="I104" i="7"/>
  <c r="J96" i="7"/>
  <c r="I87" i="7"/>
  <c r="I72" i="7"/>
  <c r="I56" i="7"/>
  <c r="J75" i="7"/>
  <c r="I71" i="7"/>
  <c r="J59" i="7"/>
  <c r="I55" i="7"/>
  <c r="J43" i="7"/>
  <c r="I39" i="7"/>
  <c r="J27" i="7"/>
  <c r="I23" i="7"/>
  <c r="J140" i="7"/>
  <c r="J82" i="7"/>
  <c r="I246" i="7"/>
  <c r="I226" i="7"/>
  <c r="I194" i="7"/>
  <c r="J120" i="7"/>
  <c r="J329" i="7"/>
  <c r="J275" i="7"/>
  <c r="J259" i="7"/>
  <c r="J235" i="7"/>
  <c r="J215" i="7"/>
  <c r="J195" i="7"/>
  <c r="J161" i="7"/>
  <c r="J116" i="7"/>
  <c r="J325" i="7"/>
  <c r="J289" i="7"/>
  <c r="I269" i="7"/>
  <c r="I257" i="7"/>
  <c r="I241" i="7"/>
  <c r="I225" i="7"/>
  <c r="I209" i="7"/>
  <c r="I193" i="7"/>
  <c r="I170" i="7"/>
  <c r="I149" i="7"/>
  <c r="I144" i="7"/>
  <c r="J100" i="7"/>
  <c r="I92" i="7"/>
  <c r="J15" i="7"/>
  <c r="I83" i="7"/>
  <c r="I68" i="7"/>
  <c r="J11" i="7"/>
  <c r="J79" i="7"/>
  <c r="I75" i="7"/>
  <c r="J63" i="7"/>
  <c r="I59" i="7"/>
  <c r="J47" i="7"/>
  <c r="I43" i="7"/>
  <c r="J31" i="7"/>
  <c r="I27" i="7"/>
  <c r="J16" i="7"/>
  <c r="J169" i="7"/>
  <c r="I124" i="7"/>
  <c r="I258" i="7"/>
  <c r="I222" i="7"/>
  <c r="I190" i="7"/>
  <c r="I157" i="7"/>
  <c r="I88" i="7"/>
  <c r="J353" i="7"/>
  <c r="J305" i="7"/>
  <c r="J251" i="7"/>
  <c r="J231" i="7"/>
  <c r="J211" i="7"/>
  <c r="J187" i="7"/>
  <c r="J177" i="7"/>
  <c r="I116" i="7"/>
  <c r="J90" i="7"/>
  <c r="J309" i="7"/>
  <c r="I273" i="7"/>
  <c r="I245" i="7"/>
  <c r="I229" i="7"/>
  <c r="I213" i="7"/>
  <c r="I197" i="7"/>
  <c r="I181" i="7"/>
  <c r="I165" i="7"/>
  <c r="J112" i="7"/>
  <c r="J86" i="7"/>
  <c r="I139" i="7"/>
  <c r="I131" i="7"/>
  <c r="I123" i="7"/>
  <c r="I115" i="7"/>
  <c r="I107" i="7"/>
  <c r="J104" i="7"/>
  <c r="I96" i="7"/>
  <c r="I80" i="7"/>
  <c r="I64" i="7"/>
  <c r="I11" i="7"/>
  <c r="I79" i="7"/>
  <c r="J67" i="7"/>
  <c r="I63" i="7"/>
  <c r="J51" i="7"/>
  <c r="I47" i="7"/>
  <c r="J35" i="7"/>
  <c r="I31" i="7"/>
  <c r="J19" i="7"/>
  <c r="J12" i="7"/>
  <c r="J108" i="7"/>
  <c r="I270" i="7"/>
  <c r="I238" i="7"/>
  <c r="I210" i="7"/>
  <c r="I178" i="7"/>
  <c r="J349" i="7"/>
  <c r="J285" i="7"/>
  <c r="J267" i="7"/>
  <c r="J247" i="7"/>
  <c r="J227" i="7"/>
  <c r="J203" i="7"/>
  <c r="J183" i="7"/>
  <c r="I161" i="7"/>
  <c r="J132" i="7"/>
  <c r="I84" i="7"/>
  <c r="J301" i="7"/>
  <c r="I249" i="7"/>
  <c r="I233" i="7"/>
  <c r="I217" i="7"/>
  <c r="I201" i="7"/>
  <c r="I185" i="7"/>
  <c r="J149" i="7"/>
  <c r="J128" i="7"/>
  <c r="I112" i="7"/>
  <c r="I100" i="7"/>
  <c r="J92" i="7"/>
  <c r="I15" i="7"/>
  <c r="I76" i="7"/>
  <c r="I60" i="7"/>
  <c r="J71" i="7"/>
  <c r="I67" i="7"/>
  <c r="J55" i="7"/>
  <c r="I51" i="7"/>
  <c r="J39" i="7"/>
  <c r="I35" i="7"/>
  <c r="J23" i="7"/>
  <c r="I19" i="7"/>
  <c r="J10" i="7"/>
  <c r="J17" i="6"/>
  <c r="I24" i="6"/>
  <c r="I28" i="6"/>
  <c r="I32" i="6"/>
  <c r="I36" i="6"/>
  <c r="I40" i="6"/>
  <c r="I44" i="6"/>
  <c r="I48" i="6"/>
  <c r="I52" i="6"/>
  <c r="I56" i="6"/>
  <c r="I60" i="6"/>
  <c r="J63" i="6"/>
  <c r="I68" i="6"/>
  <c r="I72" i="6"/>
  <c r="I78" i="6"/>
  <c r="I82" i="6"/>
  <c r="J87" i="6"/>
  <c r="J91" i="6"/>
  <c r="I18" i="6"/>
  <c r="I20" i="6"/>
  <c r="J24" i="6"/>
  <c r="J28" i="6"/>
  <c r="J32" i="6"/>
  <c r="J36" i="6"/>
  <c r="J40" i="6"/>
  <c r="J44" i="6"/>
  <c r="J48" i="6"/>
  <c r="J52" i="6"/>
  <c r="J56" i="6"/>
  <c r="J60" i="6"/>
  <c r="I64" i="6"/>
  <c r="J21" i="6"/>
  <c r="J29" i="6"/>
  <c r="J37" i="6"/>
  <c r="J45" i="6"/>
  <c r="J53" i="6"/>
  <c r="J61" i="6"/>
  <c r="J68" i="6"/>
  <c r="I74" i="6"/>
  <c r="I76" i="6"/>
  <c r="J80" i="6"/>
  <c r="I88" i="6"/>
  <c r="J92" i="6"/>
  <c r="J96" i="6"/>
  <c r="I100" i="6"/>
  <c r="J104" i="6"/>
  <c r="J108" i="6"/>
  <c r="J112" i="6"/>
  <c r="I116" i="6"/>
  <c r="J133" i="6"/>
  <c r="J136" i="6"/>
  <c r="J140" i="6"/>
  <c r="J144" i="6"/>
  <c r="I148" i="6"/>
  <c r="J157" i="6"/>
  <c r="J161" i="6"/>
  <c r="J165" i="6"/>
  <c r="J169" i="6"/>
  <c r="J173" i="6"/>
  <c r="J177" i="6"/>
  <c r="J181" i="6"/>
  <c r="I188" i="6"/>
  <c r="I190" i="6"/>
  <c r="I196" i="6"/>
  <c r="J200" i="6"/>
  <c r="I202" i="6"/>
  <c r="I205" i="6"/>
  <c r="I209" i="6"/>
  <c r="I213" i="6"/>
  <c r="I217" i="6"/>
  <c r="I221" i="6"/>
  <c r="I225" i="6"/>
  <c r="J229" i="6"/>
  <c r="J234" i="6"/>
  <c r="J238" i="6"/>
  <c r="J241" i="6"/>
  <c r="I245" i="6"/>
  <c r="I259" i="6"/>
  <c r="J262" i="6"/>
  <c r="I22" i="6"/>
  <c r="I30" i="6"/>
  <c r="I38" i="6"/>
  <c r="I46" i="6"/>
  <c r="I54" i="6"/>
  <c r="I62" i="6"/>
  <c r="J69" i="6"/>
  <c r="J76" i="6"/>
  <c r="I84" i="6"/>
  <c r="J88" i="6"/>
  <c r="J93" i="6"/>
  <c r="J97" i="6"/>
  <c r="J100" i="6"/>
  <c r="J105" i="6"/>
  <c r="J109" i="6"/>
  <c r="J113" i="6"/>
  <c r="J116" i="6"/>
  <c r="I120" i="6"/>
  <c r="I124" i="6"/>
  <c r="I128" i="6"/>
  <c r="J137" i="6"/>
  <c r="J141" i="6"/>
  <c r="J145" i="6"/>
  <c r="J148" i="6"/>
  <c r="I152" i="6"/>
  <c r="I184" i="6"/>
  <c r="J188" i="6"/>
  <c r="J196" i="6"/>
  <c r="I198" i="6"/>
  <c r="J205" i="6"/>
  <c r="J209" i="6"/>
  <c r="J213" i="6"/>
  <c r="J217" i="6"/>
  <c r="J221" i="6"/>
  <c r="J225" i="6"/>
  <c r="J230" i="6"/>
  <c r="J242" i="6"/>
  <c r="J245" i="6"/>
  <c r="I249" i="6"/>
  <c r="I253" i="6"/>
  <c r="I257" i="6"/>
  <c r="I26" i="6"/>
  <c r="I34" i="6"/>
  <c r="I42" i="6"/>
  <c r="I50" i="6"/>
  <c r="I58" i="6"/>
  <c r="I66" i="6"/>
  <c r="J72" i="6"/>
  <c r="I80" i="6"/>
  <c r="J85" i="6"/>
  <c r="I92" i="6"/>
  <c r="I96" i="6"/>
  <c r="J99" i="6"/>
  <c r="I104" i="6"/>
  <c r="I108" i="6"/>
  <c r="I112" i="6"/>
  <c r="J121" i="6"/>
  <c r="J125" i="6"/>
  <c r="J129" i="6"/>
  <c r="J132" i="6"/>
  <c r="I136" i="6"/>
  <c r="I140" i="6"/>
  <c r="I144" i="6"/>
  <c r="J153" i="6"/>
  <c r="J156" i="6"/>
  <c r="J160" i="6"/>
  <c r="J164" i="6"/>
  <c r="J168" i="6"/>
  <c r="J172" i="6"/>
  <c r="J176" i="6"/>
  <c r="J180" i="6"/>
  <c r="J192" i="6"/>
  <c r="I200" i="6"/>
  <c r="I229" i="6"/>
  <c r="J233" i="6"/>
  <c r="J41" i="6"/>
  <c r="I70" i="6"/>
  <c r="J79" i="6"/>
  <c r="I132" i="6"/>
  <c r="I204" i="6"/>
  <c r="J210" i="6"/>
  <c r="I212" i="6"/>
  <c r="J218" i="6"/>
  <c r="I220" i="6"/>
  <c r="J226" i="6"/>
  <c r="J237" i="6"/>
  <c r="J253" i="6"/>
  <c r="J258" i="6"/>
  <c r="I263" i="6"/>
  <c r="I275" i="6"/>
  <c r="I278" i="6"/>
  <c r="J279" i="6"/>
  <c r="J282" i="6"/>
  <c r="I291" i="6"/>
  <c r="I294" i="6"/>
  <c r="J295" i="6"/>
  <c r="I298" i="6"/>
  <c r="J299" i="6"/>
  <c r="J302" i="6"/>
  <c r="J306" i="6"/>
  <c r="I315" i="6"/>
  <c r="J319" i="6"/>
  <c r="I322" i="6"/>
  <c r="J324" i="6"/>
  <c r="I331" i="6"/>
  <c r="J335" i="6"/>
  <c r="I338" i="6"/>
  <c r="J340" i="6"/>
  <c r="I343" i="6"/>
  <c r="I346" i="6"/>
  <c r="J348" i="6"/>
  <c r="J355" i="6"/>
  <c r="J49" i="6"/>
  <c r="J84" i="6"/>
  <c r="J101" i="6"/>
  <c r="J120" i="6"/>
  <c r="J128" i="6"/>
  <c r="I156" i="6"/>
  <c r="I164" i="6"/>
  <c r="I172" i="6"/>
  <c r="I180" i="6"/>
  <c r="I233" i="6"/>
  <c r="J249" i="6"/>
  <c r="J254" i="6"/>
  <c r="I267" i="6"/>
  <c r="I271" i="6"/>
  <c r="I274" i="6"/>
  <c r="J275" i="6"/>
  <c r="J278" i="6"/>
  <c r="I287" i="6"/>
  <c r="I290" i="6"/>
  <c r="J291" i="6"/>
  <c r="J294" i="6"/>
  <c r="J298" i="6"/>
  <c r="I311" i="6"/>
  <c r="J315" i="6"/>
  <c r="I318" i="6"/>
  <c r="J320" i="6"/>
  <c r="I327" i="6"/>
  <c r="J331" i="6"/>
  <c r="I334" i="6"/>
  <c r="J336" i="6"/>
  <c r="J343" i="6"/>
  <c r="I351" i="6"/>
  <c r="I354" i="6"/>
  <c r="J356" i="6"/>
  <c r="J25" i="6"/>
  <c r="J57" i="6"/>
  <c r="J89" i="6"/>
  <c r="J117" i="6"/>
  <c r="J152" i="6"/>
  <c r="J184" i="6"/>
  <c r="I186" i="6"/>
  <c r="I194" i="6"/>
  <c r="J206" i="6"/>
  <c r="I208" i="6"/>
  <c r="J214" i="6"/>
  <c r="I216" i="6"/>
  <c r="J222" i="6"/>
  <c r="I224" i="6"/>
  <c r="J246" i="6"/>
  <c r="J250" i="6"/>
  <c r="I261" i="6"/>
  <c r="I266" i="6"/>
  <c r="J267" i="6"/>
  <c r="I270" i="6"/>
  <c r="J271" i="6"/>
  <c r="J274" i="6"/>
  <c r="I283" i="6"/>
  <c r="I286" i="6"/>
  <c r="J287" i="6"/>
  <c r="J290" i="6"/>
  <c r="I303" i="6"/>
  <c r="I307" i="6"/>
  <c r="I310" i="6"/>
  <c r="J311" i="6"/>
  <c r="I314" i="6"/>
  <c r="J316" i="6"/>
  <c r="I323" i="6"/>
  <c r="J327" i="6"/>
  <c r="I330" i="6"/>
  <c r="J332" i="6"/>
  <c r="I339" i="6"/>
  <c r="I342" i="6"/>
  <c r="J344" i="6"/>
  <c r="I347" i="6"/>
  <c r="J351" i="6"/>
  <c r="J124" i="6"/>
  <c r="I160" i="6"/>
  <c r="I241" i="6"/>
  <c r="J270" i="6"/>
  <c r="I279" i="6"/>
  <c r="J286" i="6"/>
  <c r="I295" i="6"/>
  <c r="I302" i="6"/>
  <c r="J307" i="6"/>
  <c r="I319" i="6"/>
  <c r="J323" i="6"/>
  <c r="I335" i="6"/>
  <c r="J339" i="6"/>
  <c r="I350" i="6"/>
  <c r="I237" i="6"/>
  <c r="J261" i="6"/>
  <c r="J283" i="6"/>
  <c r="I299" i="6"/>
  <c r="J312" i="6"/>
  <c r="J328" i="6"/>
  <c r="J347" i="6"/>
  <c r="I355" i="6"/>
  <c r="J33" i="6"/>
  <c r="J149" i="6"/>
  <c r="I176" i="6"/>
  <c r="J303" i="6"/>
  <c r="I306" i="6"/>
  <c r="J352" i="6"/>
  <c r="J64" i="6"/>
  <c r="J95" i="6"/>
  <c r="I168" i="6"/>
  <c r="I192" i="6"/>
  <c r="J257" i="6"/>
  <c r="J266" i="6"/>
  <c r="I282" i="6"/>
  <c r="J310" i="6"/>
  <c r="I326" i="6"/>
  <c r="J346" i="6"/>
  <c r="J65" i="6"/>
  <c r="J322" i="6"/>
  <c r="I277" i="6"/>
  <c r="I284" i="6"/>
  <c r="I340" i="6"/>
  <c r="I352" i="6"/>
  <c r="J326" i="6"/>
  <c r="I301" i="6"/>
  <c r="I268" i="6"/>
  <c r="I91" i="6"/>
  <c r="I332" i="6"/>
  <c r="J314" i="6"/>
  <c r="I285" i="6"/>
  <c r="I264" i="6"/>
  <c r="J50" i="6"/>
  <c r="I345" i="6"/>
  <c r="I320" i="6"/>
  <c r="I296" i="6"/>
  <c r="J259" i="6"/>
  <c r="I130" i="6"/>
  <c r="J42" i="6"/>
  <c r="I234" i="6"/>
  <c r="I181" i="6"/>
  <c r="I165" i="6"/>
  <c r="I133" i="6"/>
  <c r="J74" i="6"/>
  <c r="I260" i="6"/>
  <c r="J228" i="6"/>
  <c r="J220" i="6"/>
  <c r="J212" i="6"/>
  <c r="J204" i="6"/>
  <c r="J186" i="6"/>
  <c r="I117" i="6"/>
  <c r="J77" i="6"/>
  <c r="J252" i="6"/>
  <c r="J201" i="6"/>
  <c r="I142" i="6"/>
  <c r="I114" i="6"/>
  <c r="I106" i="6"/>
  <c r="J62" i="6"/>
  <c r="J30" i="6"/>
  <c r="I57" i="6"/>
  <c r="I41" i="6"/>
  <c r="I25" i="6"/>
  <c r="I297" i="6"/>
  <c r="I321" i="6"/>
  <c r="J34" i="6"/>
  <c r="I324" i="6"/>
  <c r="J350" i="6"/>
  <c r="I325" i="6"/>
  <c r="I288" i="6"/>
  <c r="J185" i="6"/>
  <c r="J58" i="6"/>
  <c r="I353" i="6"/>
  <c r="J330" i="6"/>
  <c r="I313" i="6"/>
  <c r="I276" i="6"/>
  <c r="I250" i="6"/>
  <c r="I336" i="6"/>
  <c r="J318" i="6"/>
  <c r="I289" i="6"/>
  <c r="I254" i="6"/>
  <c r="I122" i="6"/>
  <c r="J202" i="6"/>
  <c r="I177" i="6"/>
  <c r="I161" i="6"/>
  <c r="J248" i="6"/>
  <c r="J338" i="6"/>
  <c r="I304" i="6"/>
  <c r="I308" i="6"/>
  <c r="I341" i="6"/>
  <c r="I312" i="6"/>
  <c r="I281" i="6"/>
  <c r="I153" i="6"/>
  <c r="J26" i="6"/>
  <c r="I344" i="6"/>
  <c r="I329" i="6"/>
  <c r="I309" i="6"/>
  <c r="I269" i="6"/>
  <c r="I129" i="6"/>
  <c r="I356" i="6"/>
  <c r="J334" i="6"/>
  <c r="J66" i="6"/>
  <c r="I337" i="6"/>
  <c r="I293" i="6"/>
  <c r="I348" i="6"/>
  <c r="I349" i="6"/>
  <c r="I125" i="6"/>
  <c r="I328" i="6"/>
  <c r="I305" i="6"/>
  <c r="I272" i="6"/>
  <c r="I126" i="6"/>
  <c r="J342" i="6"/>
  <c r="I316" i="6"/>
  <c r="I292" i="6"/>
  <c r="I265" i="6"/>
  <c r="I121" i="6"/>
  <c r="J354" i="6"/>
  <c r="I333" i="6"/>
  <c r="I300" i="6"/>
  <c r="I273" i="6"/>
  <c r="I238" i="6"/>
  <c r="J71" i="6"/>
  <c r="J190" i="6"/>
  <c r="I169" i="6"/>
  <c r="I134" i="6"/>
  <c r="J75" i="6"/>
  <c r="J236" i="6"/>
  <c r="I222" i="6"/>
  <c r="I214" i="6"/>
  <c r="I206" i="6"/>
  <c r="J189" i="6"/>
  <c r="I118" i="6"/>
  <c r="J78" i="6"/>
  <c r="I256" i="6"/>
  <c r="I230" i="6"/>
  <c r="I145" i="6"/>
  <c r="I137" i="6"/>
  <c r="I109" i="6"/>
  <c r="J81" i="6"/>
  <c r="J38" i="6"/>
  <c r="I317" i="6"/>
  <c r="I102" i="6"/>
  <c r="I226" i="6"/>
  <c r="I210" i="6"/>
  <c r="I150" i="6"/>
  <c r="J70" i="6"/>
  <c r="I242" i="6"/>
  <c r="I141" i="6"/>
  <c r="I105" i="6"/>
  <c r="J22" i="6"/>
  <c r="I49" i="6"/>
  <c r="I29" i="6"/>
  <c r="J247" i="6"/>
  <c r="I239" i="6"/>
  <c r="I73" i="6"/>
  <c r="J304" i="6"/>
  <c r="J288" i="6"/>
  <c r="J272" i="6"/>
  <c r="J256" i="6"/>
  <c r="I178" i="6"/>
  <c r="J170" i="6"/>
  <c r="I162" i="6"/>
  <c r="J154" i="6"/>
  <c r="I111" i="6"/>
  <c r="I255" i="6"/>
  <c r="J219" i="6"/>
  <c r="I207" i="6"/>
  <c r="J349" i="6"/>
  <c r="J341" i="6"/>
  <c r="J333" i="6"/>
  <c r="J325" i="6"/>
  <c r="J317" i="6"/>
  <c r="J309" i="6"/>
  <c r="J301" i="6"/>
  <c r="J293" i="6"/>
  <c r="J285" i="6"/>
  <c r="J277" i="6"/>
  <c r="J269" i="6"/>
  <c r="I262" i="6"/>
  <c r="I195" i="6"/>
  <c r="I231" i="6"/>
  <c r="J223" i="6"/>
  <c r="I203" i="6"/>
  <c r="I244" i="6"/>
  <c r="I228" i="6"/>
  <c r="I183" i="6"/>
  <c r="I179" i="6"/>
  <c r="I171" i="6"/>
  <c r="I163" i="6"/>
  <c r="I155" i="6"/>
  <c r="I139" i="6"/>
  <c r="J107" i="6"/>
  <c r="I19" i="6"/>
  <c r="J135" i="6"/>
  <c r="I103" i="6"/>
  <c r="J86" i="6"/>
  <c r="J67" i="6"/>
  <c r="I98" i="6"/>
  <c r="J146" i="6"/>
  <c r="J138" i="6"/>
  <c r="J130" i="6"/>
  <c r="J122" i="6"/>
  <c r="J114" i="6"/>
  <c r="J106" i="6"/>
  <c r="I97" i="6"/>
  <c r="I55" i="6"/>
  <c r="J47" i="6"/>
  <c r="I39" i="6"/>
  <c r="J31" i="6"/>
  <c r="I23" i="6"/>
  <c r="I81" i="6"/>
  <c r="I65" i="6"/>
  <c r="I71" i="6"/>
  <c r="I280" i="6"/>
  <c r="J193" i="6"/>
  <c r="I87" i="6"/>
  <c r="J224" i="6"/>
  <c r="J208" i="6"/>
  <c r="I149" i="6"/>
  <c r="J232" i="6"/>
  <c r="I138" i="6"/>
  <c r="J82" i="6"/>
  <c r="I17" i="6"/>
  <c r="I45" i="6"/>
  <c r="I21" i="6"/>
  <c r="I243" i="6"/>
  <c r="J187" i="6"/>
  <c r="J300" i="6"/>
  <c r="J284" i="6"/>
  <c r="J268" i="6"/>
  <c r="I191" i="6"/>
  <c r="I182" i="6"/>
  <c r="J174" i="6"/>
  <c r="I166" i="6"/>
  <c r="J158" i="6"/>
  <c r="I143" i="6"/>
  <c r="J255" i="6"/>
  <c r="J251" i="6"/>
  <c r="I211" i="6"/>
  <c r="I235" i="6"/>
  <c r="J227" i="6"/>
  <c r="I215" i="6"/>
  <c r="I240" i="6"/>
  <c r="I199" i="6"/>
  <c r="J175" i="6"/>
  <c r="J167" i="6"/>
  <c r="J159" i="6"/>
  <c r="I127" i="6"/>
  <c r="J123" i="6"/>
  <c r="J90" i="6"/>
  <c r="J83" i="6"/>
  <c r="J151" i="6"/>
  <c r="I119" i="6"/>
  <c r="I86" i="6"/>
  <c r="I201" i="6"/>
  <c r="I193" i="6"/>
  <c r="I185" i="6"/>
  <c r="J147" i="6"/>
  <c r="J131" i="6"/>
  <c r="J115" i="6"/>
  <c r="I85" i="6"/>
  <c r="I69" i="6"/>
  <c r="I59" i="6"/>
  <c r="J51" i="6"/>
  <c r="I43" i="6"/>
  <c r="J35" i="6"/>
  <c r="I27" i="6"/>
  <c r="J244" i="6"/>
  <c r="I173" i="6"/>
  <c r="I246" i="6"/>
  <c r="I218" i="6"/>
  <c r="J197" i="6"/>
  <c r="I101" i="6"/>
  <c r="J198" i="6"/>
  <c r="I113" i="6"/>
  <c r="J54" i="6"/>
  <c r="I61" i="6"/>
  <c r="I37" i="6"/>
  <c r="J20" i="6"/>
  <c r="I247" i="6"/>
  <c r="J239" i="6"/>
  <c r="J73" i="6"/>
  <c r="J296" i="6"/>
  <c r="J280" i="6"/>
  <c r="J264" i="6"/>
  <c r="J178" i="6"/>
  <c r="I170" i="6"/>
  <c r="J162" i="6"/>
  <c r="I154" i="6"/>
  <c r="J111" i="6"/>
  <c r="I219" i="6"/>
  <c r="J207" i="6"/>
  <c r="J353" i="6"/>
  <c r="J345" i="6"/>
  <c r="J337" i="6"/>
  <c r="J329" i="6"/>
  <c r="J321" i="6"/>
  <c r="J313" i="6"/>
  <c r="J305" i="6"/>
  <c r="J297" i="6"/>
  <c r="J289" i="6"/>
  <c r="J281" i="6"/>
  <c r="J273" i="6"/>
  <c r="J265" i="6"/>
  <c r="J195" i="6"/>
  <c r="J94" i="6"/>
  <c r="J231" i="6"/>
  <c r="I223" i="6"/>
  <c r="J203" i="6"/>
  <c r="I252" i="6"/>
  <c r="I236" i="6"/>
  <c r="J183" i="6"/>
  <c r="I175" i="6"/>
  <c r="I167" i="6"/>
  <c r="I159" i="6"/>
  <c r="J139" i="6"/>
  <c r="I107" i="6"/>
  <c r="I90" i="6"/>
  <c r="J19" i="6"/>
  <c r="I135" i="6"/>
  <c r="J103" i="6"/>
  <c r="I67" i="6"/>
  <c r="J150" i="6"/>
  <c r="J142" i="6"/>
  <c r="J134" i="6"/>
  <c r="J126" i="6"/>
  <c r="J118" i="6"/>
  <c r="J110" i="6"/>
  <c r="J102" i="6"/>
  <c r="I89" i="6"/>
  <c r="J55" i="6"/>
  <c r="I47" i="6"/>
  <c r="J39" i="6"/>
  <c r="I31" i="6"/>
  <c r="I99" i="6"/>
  <c r="I157" i="6"/>
  <c r="J240" i="6"/>
  <c r="J216" i="6"/>
  <c r="J194" i="6"/>
  <c r="I95" i="6"/>
  <c r="J263" i="6"/>
  <c r="I146" i="6"/>
  <c r="I110" i="6"/>
  <c r="J46" i="6"/>
  <c r="I53" i="6"/>
  <c r="I33" i="6"/>
  <c r="J18" i="6"/>
  <c r="J243" i="6"/>
  <c r="I187" i="6"/>
  <c r="J308" i="6"/>
  <c r="J292" i="6"/>
  <c r="J276" i="6"/>
  <c r="J260" i="6"/>
  <c r="J191" i="6"/>
  <c r="J182" i="6"/>
  <c r="I174" i="6"/>
  <c r="J166" i="6"/>
  <c r="I158" i="6"/>
  <c r="J143" i="6"/>
  <c r="I251" i="6"/>
  <c r="J211" i="6"/>
  <c r="I258" i="6"/>
  <c r="I94" i="6"/>
  <c r="J235" i="6"/>
  <c r="I227" i="6"/>
  <c r="J215" i="6"/>
  <c r="I248" i="6"/>
  <c r="I232" i="6"/>
  <c r="J199" i="6"/>
  <c r="J179" i="6"/>
  <c r="J171" i="6"/>
  <c r="J163" i="6"/>
  <c r="J155" i="6"/>
  <c r="J127" i="6"/>
  <c r="I123" i="6"/>
  <c r="I83" i="6"/>
  <c r="I151" i="6"/>
  <c r="J119" i="6"/>
  <c r="I197" i="6"/>
  <c r="I189" i="6"/>
  <c r="I147" i="6"/>
  <c r="I131" i="6"/>
  <c r="I115" i="6"/>
  <c r="J98" i="6"/>
  <c r="I93" i="6"/>
  <c r="I79" i="6"/>
  <c r="I63" i="6"/>
  <c r="J59" i="6"/>
  <c r="I51" i="6"/>
  <c r="J43" i="6"/>
  <c r="I35" i="6"/>
  <c r="J27" i="6"/>
  <c r="I77" i="6"/>
  <c r="I75" i="6"/>
  <c r="J23" i="6"/>
  <c r="L7" i="7"/>
  <c r="I7" i="7"/>
  <c r="I11" i="6"/>
  <c r="I15" i="6"/>
  <c r="I16" i="6"/>
  <c r="M16" i="6" s="1"/>
  <c r="I12" i="6"/>
  <c r="M12" i="6" s="1"/>
  <c r="I9" i="6"/>
  <c r="M9" i="6" s="1"/>
  <c r="I13" i="6"/>
  <c r="M13" i="6" s="1"/>
  <c r="I8" i="6"/>
  <c r="M8" i="6" s="1"/>
  <c r="I7" i="6"/>
  <c r="J7" i="6" s="1"/>
  <c r="I14" i="6"/>
  <c r="M14" i="6" s="1"/>
  <c r="I10" i="6"/>
  <c r="M10" i="6" s="1"/>
  <c r="J10" i="6"/>
  <c r="J13" i="6"/>
  <c r="L10" i="6"/>
  <c r="L16" i="6"/>
  <c r="L12" i="6"/>
  <c r="L13" i="6"/>
  <c r="L9" i="6"/>
  <c r="L8" i="6"/>
  <c r="L11" i="6"/>
  <c r="L14" i="6"/>
  <c r="L15" i="6"/>
  <c r="J7" i="7"/>
  <c r="M7" i="7"/>
  <c r="M7" i="6"/>
  <c r="L7" i="6"/>
  <c r="E356" i="6"/>
  <c r="D356" i="6"/>
  <c r="C356" i="6"/>
  <c r="B356" i="6"/>
  <c r="E355" i="6"/>
  <c r="D355" i="6"/>
  <c r="C355" i="6"/>
  <c r="B355" i="6"/>
  <c r="E354" i="6"/>
  <c r="D354" i="6"/>
  <c r="C354" i="6"/>
  <c r="B354" i="6"/>
  <c r="E353" i="6"/>
  <c r="D353" i="6"/>
  <c r="C353" i="6"/>
  <c r="B353" i="6"/>
  <c r="E352" i="6"/>
  <c r="D352" i="6"/>
  <c r="C352" i="6"/>
  <c r="B352" i="6"/>
  <c r="E351" i="6"/>
  <c r="D351" i="6"/>
  <c r="C351" i="6"/>
  <c r="B351" i="6"/>
  <c r="E350" i="6"/>
  <c r="D350" i="6"/>
  <c r="C350" i="6"/>
  <c r="B350" i="6"/>
  <c r="E349" i="6"/>
  <c r="D349" i="6"/>
  <c r="C349" i="6"/>
  <c r="B349" i="6"/>
  <c r="E348" i="6"/>
  <c r="D348" i="6"/>
  <c r="C348" i="6"/>
  <c r="B348" i="6"/>
  <c r="E347" i="6"/>
  <c r="D347" i="6"/>
  <c r="C347" i="6"/>
  <c r="B347" i="6"/>
  <c r="E346" i="6"/>
  <c r="D346" i="6"/>
  <c r="C346" i="6"/>
  <c r="B346" i="6"/>
  <c r="E345" i="6"/>
  <c r="D345" i="6"/>
  <c r="C345" i="6"/>
  <c r="B345" i="6"/>
  <c r="E344" i="6"/>
  <c r="D344" i="6"/>
  <c r="C344" i="6"/>
  <c r="B344" i="6"/>
  <c r="E343" i="6"/>
  <c r="D343" i="6"/>
  <c r="C343" i="6"/>
  <c r="B343" i="6"/>
  <c r="E342" i="6"/>
  <c r="D342" i="6"/>
  <c r="C342" i="6"/>
  <c r="B342" i="6"/>
  <c r="E341" i="6"/>
  <c r="D341" i="6"/>
  <c r="C341" i="6"/>
  <c r="B341" i="6"/>
  <c r="E340" i="6"/>
  <c r="D340" i="6"/>
  <c r="C340" i="6"/>
  <c r="B340" i="6"/>
  <c r="E339" i="6"/>
  <c r="D339" i="6"/>
  <c r="C339" i="6"/>
  <c r="B339" i="6"/>
  <c r="E338" i="6"/>
  <c r="D338" i="6"/>
  <c r="C338" i="6"/>
  <c r="B338" i="6"/>
  <c r="E337" i="6"/>
  <c r="D337" i="6"/>
  <c r="C337" i="6"/>
  <c r="B337" i="6"/>
  <c r="E336" i="6"/>
  <c r="D336" i="6"/>
  <c r="C336" i="6"/>
  <c r="B336" i="6"/>
  <c r="E335" i="6"/>
  <c r="D335" i="6"/>
  <c r="C335" i="6"/>
  <c r="B335" i="6"/>
  <c r="E334" i="6"/>
  <c r="D334" i="6"/>
  <c r="C334" i="6"/>
  <c r="B334" i="6"/>
  <c r="E333" i="6"/>
  <c r="D333" i="6"/>
  <c r="C333" i="6"/>
  <c r="B333" i="6"/>
  <c r="E332" i="6"/>
  <c r="D332" i="6"/>
  <c r="C332" i="6"/>
  <c r="B332" i="6"/>
  <c r="E331" i="6"/>
  <c r="D331" i="6"/>
  <c r="C331" i="6"/>
  <c r="B331" i="6"/>
  <c r="E330" i="6"/>
  <c r="D330" i="6"/>
  <c r="C330" i="6"/>
  <c r="B330" i="6"/>
  <c r="E329" i="6"/>
  <c r="D329" i="6"/>
  <c r="C329" i="6"/>
  <c r="B329" i="6"/>
  <c r="E328" i="6"/>
  <c r="D328" i="6"/>
  <c r="C328" i="6"/>
  <c r="B328" i="6"/>
  <c r="E327" i="6"/>
  <c r="D327" i="6"/>
  <c r="C327" i="6"/>
  <c r="B327" i="6"/>
  <c r="E326" i="6"/>
  <c r="D326" i="6"/>
  <c r="C326" i="6"/>
  <c r="B326" i="6"/>
  <c r="E325" i="6"/>
  <c r="D325" i="6"/>
  <c r="C325" i="6"/>
  <c r="B325" i="6"/>
  <c r="E324" i="6"/>
  <c r="D324" i="6"/>
  <c r="C324" i="6"/>
  <c r="B324" i="6"/>
  <c r="E323" i="6"/>
  <c r="D323" i="6"/>
  <c r="C323" i="6"/>
  <c r="B323" i="6"/>
  <c r="E322" i="6"/>
  <c r="D322" i="6"/>
  <c r="C322" i="6"/>
  <c r="B322" i="6"/>
  <c r="E321" i="6"/>
  <c r="D321" i="6"/>
  <c r="C321" i="6"/>
  <c r="B321" i="6"/>
  <c r="E320" i="6"/>
  <c r="D320" i="6"/>
  <c r="C320" i="6"/>
  <c r="B320" i="6"/>
  <c r="E319" i="6"/>
  <c r="D319" i="6"/>
  <c r="C319" i="6"/>
  <c r="B319" i="6"/>
  <c r="E318" i="6"/>
  <c r="D318" i="6"/>
  <c r="C318" i="6"/>
  <c r="B318" i="6"/>
  <c r="E317" i="6"/>
  <c r="D317" i="6"/>
  <c r="C317" i="6"/>
  <c r="B317" i="6"/>
  <c r="E316" i="6"/>
  <c r="D316" i="6"/>
  <c r="C316" i="6"/>
  <c r="B316" i="6"/>
  <c r="E315" i="6"/>
  <c r="D315" i="6"/>
  <c r="C315" i="6"/>
  <c r="B315" i="6"/>
  <c r="E314" i="6"/>
  <c r="D314" i="6"/>
  <c r="C314" i="6"/>
  <c r="B314" i="6"/>
  <c r="E313" i="6"/>
  <c r="D313" i="6"/>
  <c r="C313" i="6"/>
  <c r="B313" i="6"/>
  <c r="E312" i="6"/>
  <c r="D312" i="6"/>
  <c r="C312" i="6"/>
  <c r="B312" i="6"/>
  <c r="E311" i="6"/>
  <c r="D311" i="6"/>
  <c r="C311" i="6"/>
  <c r="B311" i="6"/>
  <c r="E310" i="6"/>
  <c r="D310" i="6"/>
  <c r="C310" i="6"/>
  <c r="B310" i="6"/>
  <c r="E309" i="6"/>
  <c r="D309" i="6"/>
  <c r="C309" i="6"/>
  <c r="B309" i="6"/>
  <c r="E308" i="6"/>
  <c r="D308" i="6"/>
  <c r="C308" i="6"/>
  <c r="B308" i="6"/>
  <c r="E307" i="6"/>
  <c r="D307" i="6"/>
  <c r="C307" i="6"/>
  <c r="B307" i="6"/>
  <c r="E306" i="6"/>
  <c r="D306" i="6"/>
  <c r="C306" i="6"/>
  <c r="B306" i="6"/>
  <c r="E305" i="6"/>
  <c r="D305" i="6"/>
  <c r="C305" i="6"/>
  <c r="B305" i="6"/>
  <c r="E304" i="6"/>
  <c r="D304" i="6"/>
  <c r="C304" i="6"/>
  <c r="B304" i="6"/>
  <c r="E303" i="6"/>
  <c r="D303" i="6"/>
  <c r="C303" i="6"/>
  <c r="B303" i="6"/>
  <c r="E302" i="6"/>
  <c r="D302" i="6"/>
  <c r="C302" i="6"/>
  <c r="B302" i="6"/>
  <c r="E301" i="6"/>
  <c r="D301" i="6"/>
  <c r="C301" i="6"/>
  <c r="B301" i="6"/>
  <c r="E300" i="6"/>
  <c r="D300" i="6"/>
  <c r="C300" i="6"/>
  <c r="B300" i="6"/>
  <c r="E299" i="6"/>
  <c r="D299" i="6"/>
  <c r="C299" i="6"/>
  <c r="B299" i="6"/>
  <c r="E298" i="6"/>
  <c r="D298" i="6"/>
  <c r="C298" i="6"/>
  <c r="B298" i="6"/>
  <c r="E297" i="6"/>
  <c r="D297" i="6"/>
  <c r="C297" i="6"/>
  <c r="B297" i="6"/>
  <c r="E296" i="6"/>
  <c r="D296" i="6"/>
  <c r="C296" i="6"/>
  <c r="B296" i="6"/>
  <c r="E295" i="6"/>
  <c r="D295" i="6"/>
  <c r="C295" i="6"/>
  <c r="B295" i="6"/>
  <c r="E294" i="6"/>
  <c r="D294" i="6"/>
  <c r="C294" i="6"/>
  <c r="B294" i="6"/>
  <c r="E293" i="6"/>
  <c r="D293" i="6"/>
  <c r="C293" i="6"/>
  <c r="B293" i="6"/>
  <c r="E292" i="6"/>
  <c r="D292" i="6"/>
  <c r="C292" i="6"/>
  <c r="B292" i="6"/>
  <c r="E291" i="6"/>
  <c r="D291" i="6"/>
  <c r="C291" i="6"/>
  <c r="B291" i="6"/>
  <c r="E290" i="6"/>
  <c r="D290" i="6"/>
  <c r="C290" i="6"/>
  <c r="B290" i="6"/>
  <c r="E289" i="6"/>
  <c r="D289" i="6"/>
  <c r="C289" i="6"/>
  <c r="B289" i="6"/>
  <c r="E288" i="6"/>
  <c r="D288" i="6"/>
  <c r="C288" i="6"/>
  <c r="B288" i="6"/>
  <c r="E287" i="6"/>
  <c r="D287" i="6"/>
  <c r="C287" i="6"/>
  <c r="B287" i="6"/>
  <c r="E286" i="6"/>
  <c r="D286" i="6"/>
  <c r="C286" i="6"/>
  <c r="B286" i="6"/>
  <c r="E285" i="6"/>
  <c r="D285" i="6"/>
  <c r="C285" i="6"/>
  <c r="B285" i="6"/>
  <c r="E284" i="6"/>
  <c r="D284" i="6"/>
  <c r="C284" i="6"/>
  <c r="B284" i="6"/>
  <c r="E283" i="6"/>
  <c r="D283" i="6"/>
  <c r="C283" i="6"/>
  <c r="B283" i="6"/>
  <c r="E282" i="6"/>
  <c r="D282" i="6"/>
  <c r="C282" i="6"/>
  <c r="B282" i="6"/>
  <c r="E281" i="6"/>
  <c r="D281" i="6"/>
  <c r="C281" i="6"/>
  <c r="B281" i="6"/>
  <c r="E280" i="6"/>
  <c r="D280" i="6"/>
  <c r="C280" i="6"/>
  <c r="B280" i="6"/>
  <c r="E279" i="6"/>
  <c r="D279" i="6"/>
  <c r="C279" i="6"/>
  <c r="B279" i="6"/>
  <c r="E278" i="6"/>
  <c r="D278" i="6"/>
  <c r="C278" i="6"/>
  <c r="B278" i="6"/>
  <c r="E277" i="6"/>
  <c r="D277" i="6"/>
  <c r="C277" i="6"/>
  <c r="B277" i="6"/>
  <c r="E276" i="6"/>
  <c r="D276" i="6"/>
  <c r="C276" i="6"/>
  <c r="B276" i="6"/>
  <c r="E275" i="6"/>
  <c r="D275" i="6"/>
  <c r="C275" i="6"/>
  <c r="B275" i="6"/>
  <c r="E274" i="6"/>
  <c r="D274" i="6"/>
  <c r="C274" i="6"/>
  <c r="B274" i="6"/>
  <c r="E273" i="6"/>
  <c r="D273" i="6"/>
  <c r="C273" i="6"/>
  <c r="B273" i="6"/>
  <c r="E272" i="6"/>
  <c r="D272" i="6"/>
  <c r="C272" i="6"/>
  <c r="B272" i="6"/>
  <c r="E271" i="6"/>
  <c r="D271" i="6"/>
  <c r="C271" i="6"/>
  <c r="B271" i="6"/>
  <c r="E270" i="6"/>
  <c r="D270" i="6"/>
  <c r="C270" i="6"/>
  <c r="B270" i="6"/>
  <c r="E269" i="6"/>
  <c r="D269" i="6"/>
  <c r="C269" i="6"/>
  <c r="B269" i="6"/>
  <c r="E268" i="6"/>
  <c r="D268" i="6"/>
  <c r="C268" i="6"/>
  <c r="B268" i="6"/>
  <c r="E267" i="6"/>
  <c r="D267" i="6"/>
  <c r="C267" i="6"/>
  <c r="B267" i="6"/>
  <c r="E266" i="6"/>
  <c r="D266" i="6"/>
  <c r="C266" i="6"/>
  <c r="B266" i="6"/>
  <c r="E265" i="6"/>
  <c r="D265" i="6"/>
  <c r="C265" i="6"/>
  <c r="B265" i="6"/>
  <c r="E264" i="6"/>
  <c r="D264" i="6"/>
  <c r="C264" i="6"/>
  <c r="B264" i="6"/>
  <c r="E263" i="6"/>
  <c r="D263" i="6"/>
  <c r="C263" i="6"/>
  <c r="B263" i="6"/>
  <c r="E262" i="6"/>
  <c r="D262" i="6"/>
  <c r="C262" i="6"/>
  <c r="B262" i="6"/>
  <c r="E261" i="6"/>
  <c r="D261" i="6"/>
  <c r="C261" i="6"/>
  <c r="B261" i="6"/>
  <c r="E260" i="6"/>
  <c r="D260" i="6"/>
  <c r="C260" i="6"/>
  <c r="B260" i="6"/>
  <c r="E259" i="6"/>
  <c r="D259" i="6"/>
  <c r="C259" i="6"/>
  <c r="B259" i="6"/>
  <c r="E258" i="6"/>
  <c r="D258" i="6"/>
  <c r="C258" i="6"/>
  <c r="B258" i="6"/>
  <c r="E257" i="6"/>
  <c r="D257" i="6"/>
  <c r="C257" i="6"/>
  <c r="B257" i="6"/>
  <c r="E256" i="6"/>
  <c r="D256" i="6"/>
  <c r="C256" i="6"/>
  <c r="B256" i="6"/>
  <c r="E255" i="6"/>
  <c r="D255" i="6"/>
  <c r="C255" i="6"/>
  <c r="B255" i="6"/>
  <c r="E254" i="6"/>
  <c r="D254" i="6"/>
  <c r="C254" i="6"/>
  <c r="B254" i="6"/>
  <c r="E253" i="6"/>
  <c r="D253" i="6"/>
  <c r="C253" i="6"/>
  <c r="B253" i="6"/>
  <c r="E252" i="6"/>
  <c r="D252" i="6"/>
  <c r="C252" i="6"/>
  <c r="B252" i="6"/>
  <c r="E251" i="6"/>
  <c r="D251" i="6"/>
  <c r="C251" i="6"/>
  <c r="B251" i="6"/>
  <c r="E250" i="6"/>
  <c r="D250" i="6"/>
  <c r="C250" i="6"/>
  <c r="B250" i="6"/>
  <c r="E249" i="6"/>
  <c r="D249" i="6"/>
  <c r="C249" i="6"/>
  <c r="B249" i="6"/>
  <c r="E248" i="6"/>
  <c r="D248" i="6"/>
  <c r="C248" i="6"/>
  <c r="B248" i="6"/>
  <c r="E247" i="6"/>
  <c r="D247" i="6"/>
  <c r="C247" i="6"/>
  <c r="B247" i="6"/>
  <c r="E246" i="6"/>
  <c r="D246" i="6"/>
  <c r="C246" i="6"/>
  <c r="B246" i="6"/>
  <c r="E245" i="6"/>
  <c r="D245" i="6"/>
  <c r="C245" i="6"/>
  <c r="B245" i="6"/>
  <c r="E244" i="6"/>
  <c r="D244" i="6"/>
  <c r="C244" i="6"/>
  <c r="B244" i="6"/>
  <c r="E243" i="6"/>
  <c r="D243" i="6"/>
  <c r="C243" i="6"/>
  <c r="B243" i="6"/>
  <c r="E242" i="6"/>
  <c r="D242" i="6"/>
  <c r="C242" i="6"/>
  <c r="B242" i="6"/>
  <c r="E241" i="6"/>
  <c r="D241" i="6"/>
  <c r="C241" i="6"/>
  <c r="B241" i="6"/>
  <c r="E240" i="6"/>
  <c r="D240" i="6"/>
  <c r="C240" i="6"/>
  <c r="B240" i="6"/>
  <c r="E239" i="6"/>
  <c r="D239" i="6"/>
  <c r="C239" i="6"/>
  <c r="B239" i="6"/>
  <c r="E238" i="6"/>
  <c r="D238" i="6"/>
  <c r="C238" i="6"/>
  <c r="B238" i="6"/>
  <c r="E237" i="6"/>
  <c r="D237" i="6"/>
  <c r="C237" i="6"/>
  <c r="B237" i="6"/>
  <c r="E236" i="6"/>
  <c r="D236" i="6"/>
  <c r="C236" i="6"/>
  <c r="B236" i="6"/>
  <c r="E235" i="6"/>
  <c r="D235" i="6"/>
  <c r="C235" i="6"/>
  <c r="B235" i="6"/>
  <c r="E234" i="6"/>
  <c r="D234" i="6"/>
  <c r="C234" i="6"/>
  <c r="B234" i="6"/>
  <c r="E233" i="6"/>
  <c r="D233" i="6"/>
  <c r="C233" i="6"/>
  <c r="B233" i="6"/>
  <c r="E232" i="6"/>
  <c r="D232" i="6"/>
  <c r="C232" i="6"/>
  <c r="B232" i="6"/>
  <c r="E231" i="6"/>
  <c r="D231" i="6"/>
  <c r="C231" i="6"/>
  <c r="B231" i="6"/>
  <c r="E230" i="6"/>
  <c r="D230" i="6"/>
  <c r="C230" i="6"/>
  <c r="B230" i="6"/>
  <c r="E229" i="6"/>
  <c r="D229" i="6"/>
  <c r="C229" i="6"/>
  <c r="B229" i="6"/>
  <c r="E228" i="6"/>
  <c r="D228" i="6"/>
  <c r="C228" i="6"/>
  <c r="B228" i="6"/>
  <c r="E227" i="6"/>
  <c r="D227" i="6"/>
  <c r="C227" i="6"/>
  <c r="B227" i="6"/>
  <c r="E226" i="6"/>
  <c r="D226" i="6"/>
  <c r="C226" i="6"/>
  <c r="B226" i="6"/>
  <c r="E225" i="6"/>
  <c r="D225" i="6"/>
  <c r="C225" i="6"/>
  <c r="B225" i="6"/>
  <c r="E224" i="6"/>
  <c r="D224" i="6"/>
  <c r="C224" i="6"/>
  <c r="B224" i="6"/>
  <c r="E223" i="6"/>
  <c r="D223" i="6"/>
  <c r="C223" i="6"/>
  <c r="B223" i="6"/>
  <c r="E222" i="6"/>
  <c r="D222" i="6"/>
  <c r="C222" i="6"/>
  <c r="B222" i="6"/>
  <c r="E221" i="6"/>
  <c r="D221" i="6"/>
  <c r="C221" i="6"/>
  <c r="B221" i="6"/>
  <c r="E220" i="6"/>
  <c r="D220" i="6"/>
  <c r="C220" i="6"/>
  <c r="B220" i="6"/>
  <c r="E219" i="6"/>
  <c r="D219" i="6"/>
  <c r="C219" i="6"/>
  <c r="B219" i="6"/>
  <c r="E218" i="6"/>
  <c r="D218" i="6"/>
  <c r="C218" i="6"/>
  <c r="B218" i="6"/>
  <c r="E217" i="6"/>
  <c r="D217" i="6"/>
  <c r="C217" i="6"/>
  <c r="B217" i="6"/>
  <c r="E216" i="6"/>
  <c r="D216" i="6"/>
  <c r="C216" i="6"/>
  <c r="B216" i="6"/>
  <c r="E215" i="6"/>
  <c r="D215" i="6"/>
  <c r="C215" i="6"/>
  <c r="B215" i="6"/>
  <c r="E214" i="6"/>
  <c r="D214" i="6"/>
  <c r="C214" i="6"/>
  <c r="B214" i="6"/>
  <c r="E213" i="6"/>
  <c r="D213" i="6"/>
  <c r="C213" i="6"/>
  <c r="B213" i="6"/>
  <c r="E212" i="6"/>
  <c r="D212" i="6"/>
  <c r="C212" i="6"/>
  <c r="B212" i="6"/>
  <c r="E211" i="6"/>
  <c r="D211" i="6"/>
  <c r="C211" i="6"/>
  <c r="B211" i="6"/>
  <c r="E210" i="6"/>
  <c r="D210" i="6"/>
  <c r="C210" i="6"/>
  <c r="B210" i="6"/>
  <c r="E209" i="6"/>
  <c r="D209" i="6"/>
  <c r="C209" i="6"/>
  <c r="B209" i="6"/>
  <c r="E208" i="6"/>
  <c r="D208" i="6"/>
  <c r="C208" i="6"/>
  <c r="B208" i="6"/>
  <c r="E207" i="6"/>
  <c r="D207" i="6"/>
  <c r="C207" i="6"/>
  <c r="B207" i="6"/>
  <c r="E206" i="6"/>
  <c r="D206" i="6"/>
  <c r="C206" i="6"/>
  <c r="B206" i="6"/>
  <c r="E205" i="6"/>
  <c r="D205" i="6"/>
  <c r="C205" i="6"/>
  <c r="B205" i="6"/>
  <c r="E204" i="6"/>
  <c r="D204" i="6"/>
  <c r="C204" i="6"/>
  <c r="B204" i="6"/>
  <c r="E203" i="6"/>
  <c r="D203" i="6"/>
  <c r="C203" i="6"/>
  <c r="B203" i="6"/>
  <c r="E202" i="6"/>
  <c r="D202" i="6"/>
  <c r="C202" i="6"/>
  <c r="B202" i="6"/>
  <c r="E201" i="6"/>
  <c r="D201" i="6"/>
  <c r="C201" i="6"/>
  <c r="B201" i="6"/>
  <c r="E200" i="6"/>
  <c r="D200" i="6"/>
  <c r="C200" i="6"/>
  <c r="B200" i="6"/>
  <c r="E199" i="6"/>
  <c r="D199" i="6"/>
  <c r="C199" i="6"/>
  <c r="B199" i="6"/>
  <c r="E198" i="6"/>
  <c r="D198" i="6"/>
  <c r="C198" i="6"/>
  <c r="B198" i="6"/>
  <c r="E197" i="6"/>
  <c r="D197" i="6"/>
  <c r="C197" i="6"/>
  <c r="B197" i="6"/>
  <c r="E196" i="6"/>
  <c r="D196" i="6"/>
  <c r="C196" i="6"/>
  <c r="B196" i="6"/>
  <c r="E195" i="6"/>
  <c r="D195" i="6"/>
  <c r="C195" i="6"/>
  <c r="B195" i="6"/>
  <c r="E194" i="6"/>
  <c r="D194" i="6"/>
  <c r="C194" i="6"/>
  <c r="B194" i="6"/>
  <c r="E193" i="6"/>
  <c r="D193" i="6"/>
  <c r="C193" i="6"/>
  <c r="B193" i="6"/>
  <c r="E192" i="6"/>
  <c r="D192" i="6"/>
  <c r="C192" i="6"/>
  <c r="B192" i="6"/>
  <c r="E191" i="6"/>
  <c r="D191" i="6"/>
  <c r="C191" i="6"/>
  <c r="B191" i="6"/>
  <c r="E190" i="6"/>
  <c r="D190" i="6"/>
  <c r="C190" i="6"/>
  <c r="B190" i="6"/>
  <c r="E189" i="6"/>
  <c r="D189" i="6"/>
  <c r="C189" i="6"/>
  <c r="B189" i="6"/>
  <c r="E188" i="6"/>
  <c r="D188" i="6"/>
  <c r="C188" i="6"/>
  <c r="B188" i="6"/>
  <c r="E187" i="6"/>
  <c r="D187" i="6"/>
  <c r="C187" i="6"/>
  <c r="B187" i="6"/>
  <c r="E186" i="6"/>
  <c r="D186" i="6"/>
  <c r="C186" i="6"/>
  <c r="B186" i="6"/>
  <c r="E185" i="6"/>
  <c r="D185" i="6"/>
  <c r="C185" i="6"/>
  <c r="B185" i="6"/>
  <c r="E184" i="6"/>
  <c r="D184" i="6"/>
  <c r="C184" i="6"/>
  <c r="B184" i="6"/>
  <c r="E183" i="6"/>
  <c r="D183" i="6"/>
  <c r="C183" i="6"/>
  <c r="B183" i="6"/>
  <c r="E182" i="6"/>
  <c r="D182" i="6"/>
  <c r="C182" i="6"/>
  <c r="B182" i="6"/>
  <c r="E181" i="6"/>
  <c r="D181" i="6"/>
  <c r="C181" i="6"/>
  <c r="B181" i="6"/>
  <c r="E180" i="6"/>
  <c r="D180" i="6"/>
  <c r="C180" i="6"/>
  <c r="B180" i="6"/>
  <c r="E179" i="6"/>
  <c r="D179" i="6"/>
  <c r="C179" i="6"/>
  <c r="B179" i="6"/>
  <c r="E178" i="6"/>
  <c r="D178" i="6"/>
  <c r="C178" i="6"/>
  <c r="B178" i="6"/>
  <c r="E177" i="6"/>
  <c r="D177" i="6"/>
  <c r="C177" i="6"/>
  <c r="B177" i="6"/>
  <c r="E176" i="6"/>
  <c r="D176" i="6"/>
  <c r="C176" i="6"/>
  <c r="B176" i="6"/>
  <c r="E175" i="6"/>
  <c r="D175" i="6"/>
  <c r="C175" i="6"/>
  <c r="B175" i="6"/>
  <c r="E174" i="6"/>
  <c r="D174" i="6"/>
  <c r="C174" i="6"/>
  <c r="B174" i="6"/>
  <c r="E173" i="6"/>
  <c r="D173" i="6"/>
  <c r="C173" i="6"/>
  <c r="B173" i="6"/>
  <c r="E172" i="6"/>
  <c r="D172" i="6"/>
  <c r="C172" i="6"/>
  <c r="B172" i="6"/>
  <c r="E171" i="6"/>
  <c r="D171" i="6"/>
  <c r="C171" i="6"/>
  <c r="B171" i="6"/>
  <c r="E170" i="6"/>
  <c r="D170" i="6"/>
  <c r="C170" i="6"/>
  <c r="B170" i="6"/>
  <c r="E169" i="6"/>
  <c r="D169" i="6"/>
  <c r="C169" i="6"/>
  <c r="B169" i="6"/>
  <c r="E168" i="6"/>
  <c r="D168" i="6"/>
  <c r="C168" i="6"/>
  <c r="B168" i="6"/>
  <c r="E167" i="6"/>
  <c r="D167" i="6"/>
  <c r="C167" i="6"/>
  <c r="B167" i="6"/>
  <c r="E166" i="6"/>
  <c r="D166" i="6"/>
  <c r="C166" i="6"/>
  <c r="B166" i="6"/>
  <c r="E165" i="6"/>
  <c r="D165" i="6"/>
  <c r="C165" i="6"/>
  <c r="B165" i="6"/>
  <c r="E164" i="6"/>
  <c r="D164" i="6"/>
  <c r="C164" i="6"/>
  <c r="B164" i="6"/>
  <c r="E163" i="6"/>
  <c r="D163" i="6"/>
  <c r="C163" i="6"/>
  <c r="B163" i="6"/>
  <c r="E162" i="6"/>
  <c r="D162" i="6"/>
  <c r="C162" i="6"/>
  <c r="B162" i="6"/>
  <c r="E161" i="6"/>
  <c r="D161" i="6"/>
  <c r="C161" i="6"/>
  <c r="B161" i="6"/>
  <c r="E160" i="6"/>
  <c r="D160" i="6"/>
  <c r="C160" i="6"/>
  <c r="B160" i="6"/>
  <c r="E159" i="6"/>
  <c r="D159" i="6"/>
  <c r="C159" i="6"/>
  <c r="B159" i="6"/>
  <c r="E158" i="6"/>
  <c r="D158" i="6"/>
  <c r="C158" i="6"/>
  <c r="B158" i="6"/>
  <c r="E157" i="6"/>
  <c r="D157" i="6"/>
  <c r="C157" i="6"/>
  <c r="B157" i="6"/>
  <c r="E156" i="6"/>
  <c r="D156" i="6"/>
  <c r="C156" i="6"/>
  <c r="B156" i="6"/>
  <c r="E155" i="6"/>
  <c r="D155" i="6"/>
  <c r="C155" i="6"/>
  <c r="B155" i="6"/>
  <c r="E154" i="6"/>
  <c r="D154" i="6"/>
  <c r="C154" i="6"/>
  <c r="B154" i="6"/>
  <c r="E153" i="6"/>
  <c r="D153" i="6"/>
  <c r="C153" i="6"/>
  <c r="B153" i="6"/>
  <c r="E152" i="6"/>
  <c r="D152" i="6"/>
  <c r="C152" i="6"/>
  <c r="B152" i="6"/>
  <c r="E151" i="6"/>
  <c r="D151" i="6"/>
  <c r="C151" i="6"/>
  <c r="B151" i="6"/>
  <c r="E150" i="6"/>
  <c r="D150" i="6"/>
  <c r="C150" i="6"/>
  <c r="B150" i="6"/>
  <c r="E149" i="6"/>
  <c r="D149" i="6"/>
  <c r="C149" i="6"/>
  <c r="B149" i="6"/>
  <c r="E148" i="6"/>
  <c r="D148" i="6"/>
  <c r="C148" i="6"/>
  <c r="B148" i="6"/>
  <c r="E147" i="6"/>
  <c r="D147" i="6"/>
  <c r="C147" i="6"/>
  <c r="B147" i="6"/>
  <c r="E146" i="6"/>
  <c r="D146" i="6"/>
  <c r="C146" i="6"/>
  <c r="B146" i="6"/>
  <c r="E145" i="6"/>
  <c r="D145" i="6"/>
  <c r="C145" i="6"/>
  <c r="B145" i="6"/>
  <c r="E144" i="6"/>
  <c r="D144" i="6"/>
  <c r="C144" i="6"/>
  <c r="B144" i="6"/>
  <c r="E143" i="6"/>
  <c r="D143" i="6"/>
  <c r="C143" i="6"/>
  <c r="B143" i="6"/>
  <c r="E142" i="6"/>
  <c r="D142" i="6"/>
  <c r="C142" i="6"/>
  <c r="B142" i="6"/>
  <c r="E141" i="6"/>
  <c r="D141" i="6"/>
  <c r="C141" i="6"/>
  <c r="B141" i="6"/>
  <c r="E140" i="6"/>
  <c r="D140" i="6"/>
  <c r="C140" i="6"/>
  <c r="B140" i="6"/>
  <c r="E139" i="6"/>
  <c r="D139" i="6"/>
  <c r="C139" i="6"/>
  <c r="B139" i="6"/>
  <c r="E138" i="6"/>
  <c r="D138" i="6"/>
  <c r="C138" i="6"/>
  <c r="B138" i="6"/>
  <c r="E137" i="6"/>
  <c r="D137" i="6"/>
  <c r="C137" i="6"/>
  <c r="B137" i="6"/>
  <c r="E136" i="6"/>
  <c r="D136" i="6"/>
  <c r="C136" i="6"/>
  <c r="B136" i="6"/>
  <c r="E135" i="6"/>
  <c r="D135" i="6"/>
  <c r="C135" i="6"/>
  <c r="B135" i="6"/>
  <c r="E134" i="6"/>
  <c r="D134" i="6"/>
  <c r="C134" i="6"/>
  <c r="B134" i="6"/>
  <c r="E133" i="6"/>
  <c r="D133" i="6"/>
  <c r="C133" i="6"/>
  <c r="B133" i="6"/>
  <c r="E132" i="6"/>
  <c r="D132" i="6"/>
  <c r="C132" i="6"/>
  <c r="B132" i="6"/>
  <c r="E131" i="6"/>
  <c r="D131" i="6"/>
  <c r="C131" i="6"/>
  <c r="B131" i="6"/>
  <c r="E130" i="6"/>
  <c r="D130" i="6"/>
  <c r="C130" i="6"/>
  <c r="B130" i="6"/>
  <c r="E129" i="6"/>
  <c r="D129" i="6"/>
  <c r="C129" i="6"/>
  <c r="B129" i="6"/>
  <c r="E128" i="6"/>
  <c r="D128" i="6"/>
  <c r="C128" i="6"/>
  <c r="B128" i="6"/>
  <c r="E127" i="6"/>
  <c r="D127" i="6"/>
  <c r="C127" i="6"/>
  <c r="B127" i="6"/>
  <c r="E126" i="6"/>
  <c r="D126" i="6"/>
  <c r="C126" i="6"/>
  <c r="B126" i="6"/>
  <c r="E125" i="6"/>
  <c r="D125" i="6"/>
  <c r="C125" i="6"/>
  <c r="B125" i="6"/>
  <c r="E124" i="6"/>
  <c r="D124" i="6"/>
  <c r="C124" i="6"/>
  <c r="B124" i="6"/>
  <c r="E123" i="6"/>
  <c r="D123" i="6"/>
  <c r="C123" i="6"/>
  <c r="B123" i="6"/>
  <c r="E122" i="6"/>
  <c r="D122" i="6"/>
  <c r="C122" i="6"/>
  <c r="B122" i="6"/>
  <c r="E121" i="6"/>
  <c r="D121" i="6"/>
  <c r="C121" i="6"/>
  <c r="B121" i="6"/>
  <c r="E120" i="6"/>
  <c r="D120" i="6"/>
  <c r="C120" i="6"/>
  <c r="B120" i="6"/>
  <c r="E119" i="6"/>
  <c r="D119" i="6"/>
  <c r="C119" i="6"/>
  <c r="B119" i="6"/>
  <c r="E118" i="6"/>
  <c r="D118" i="6"/>
  <c r="C118" i="6"/>
  <c r="B118" i="6"/>
  <c r="E117" i="6"/>
  <c r="D117" i="6"/>
  <c r="C117" i="6"/>
  <c r="B117" i="6"/>
  <c r="E116" i="6"/>
  <c r="D116" i="6"/>
  <c r="C116" i="6"/>
  <c r="B116" i="6"/>
  <c r="E115" i="6"/>
  <c r="D115" i="6"/>
  <c r="C115" i="6"/>
  <c r="B115" i="6"/>
  <c r="E114" i="6"/>
  <c r="D114" i="6"/>
  <c r="C114" i="6"/>
  <c r="B114" i="6"/>
  <c r="E113" i="6"/>
  <c r="D113" i="6"/>
  <c r="C113" i="6"/>
  <c r="B113" i="6"/>
  <c r="E112" i="6"/>
  <c r="D112" i="6"/>
  <c r="C112" i="6"/>
  <c r="B112" i="6"/>
  <c r="E111" i="6"/>
  <c r="D111" i="6"/>
  <c r="C111" i="6"/>
  <c r="B111" i="6"/>
  <c r="E110" i="6"/>
  <c r="D110" i="6"/>
  <c r="C110" i="6"/>
  <c r="B110" i="6"/>
  <c r="E109" i="6"/>
  <c r="D109" i="6"/>
  <c r="C109" i="6"/>
  <c r="B109" i="6"/>
  <c r="E108" i="6"/>
  <c r="D108" i="6"/>
  <c r="C108" i="6"/>
  <c r="B108" i="6"/>
  <c r="E107" i="6"/>
  <c r="D107" i="6"/>
  <c r="C107" i="6"/>
  <c r="B107" i="6"/>
  <c r="E106" i="6"/>
  <c r="D106" i="6"/>
  <c r="C106" i="6"/>
  <c r="B106" i="6"/>
  <c r="E105" i="6"/>
  <c r="D105" i="6"/>
  <c r="C105" i="6"/>
  <c r="B105" i="6"/>
  <c r="E104" i="6"/>
  <c r="D104" i="6"/>
  <c r="C104" i="6"/>
  <c r="B104" i="6"/>
  <c r="E103" i="6"/>
  <c r="D103" i="6"/>
  <c r="C103" i="6"/>
  <c r="B103" i="6"/>
  <c r="E102" i="6"/>
  <c r="D102" i="6"/>
  <c r="C102" i="6"/>
  <c r="B102" i="6"/>
  <c r="E101" i="6"/>
  <c r="D101" i="6"/>
  <c r="C101" i="6"/>
  <c r="B101" i="6"/>
  <c r="E100" i="6"/>
  <c r="D100" i="6"/>
  <c r="C100" i="6"/>
  <c r="B100" i="6"/>
  <c r="E99" i="6"/>
  <c r="D99" i="6"/>
  <c r="C99" i="6"/>
  <c r="B99" i="6"/>
  <c r="E98" i="6"/>
  <c r="D98" i="6"/>
  <c r="C98" i="6"/>
  <c r="B98" i="6"/>
  <c r="E97" i="6"/>
  <c r="D97" i="6"/>
  <c r="C97" i="6"/>
  <c r="B97" i="6"/>
  <c r="E96" i="6"/>
  <c r="D96" i="6"/>
  <c r="C96" i="6"/>
  <c r="B96" i="6"/>
  <c r="E95" i="6"/>
  <c r="D95" i="6"/>
  <c r="C95" i="6"/>
  <c r="B95" i="6"/>
  <c r="E94" i="6"/>
  <c r="D94" i="6"/>
  <c r="C94" i="6"/>
  <c r="B94" i="6"/>
  <c r="E93" i="6"/>
  <c r="D93" i="6"/>
  <c r="C93" i="6"/>
  <c r="B93" i="6"/>
  <c r="E92" i="6"/>
  <c r="D92" i="6"/>
  <c r="C92" i="6"/>
  <c r="B92" i="6"/>
  <c r="E91" i="6"/>
  <c r="D91" i="6"/>
  <c r="C91" i="6"/>
  <c r="B91" i="6"/>
  <c r="E90" i="6"/>
  <c r="D90" i="6"/>
  <c r="C90" i="6"/>
  <c r="B90" i="6"/>
  <c r="E89" i="6"/>
  <c r="D89" i="6"/>
  <c r="C89" i="6"/>
  <c r="B89" i="6"/>
  <c r="E88" i="6"/>
  <c r="D88" i="6"/>
  <c r="C88" i="6"/>
  <c r="B88" i="6"/>
  <c r="E87" i="6"/>
  <c r="D87" i="6"/>
  <c r="C87" i="6"/>
  <c r="B87" i="6"/>
  <c r="E86" i="6"/>
  <c r="D86" i="6"/>
  <c r="C86" i="6"/>
  <c r="B86" i="6"/>
  <c r="E85" i="6"/>
  <c r="D85" i="6"/>
  <c r="C85" i="6"/>
  <c r="B85" i="6"/>
  <c r="E84" i="6"/>
  <c r="D84" i="6"/>
  <c r="C84" i="6"/>
  <c r="B84" i="6"/>
  <c r="E83" i="6"/>
  <c r="D83" i="6"/>
  <c r="C83" i="6"/>
  <c r="B83" i="6"/>
  <c r="E82" i="6"/>
  <c r="D82" i="6"/>
  <c r="C82" i="6"/>
  <c r="B82" i="6"/>
  <c r="E81" i="6"/>
  <c r="D81" i="6"/>
  <c r="C81" i="6"/>
  <c r="B81" i="6"/>
  <c r="E80" i="6"/>
  <c r="D80" i="6"/>
  <c r="C80" i="6"/>
  <c r="B80" i="6"/>
  <c r="E79" i="6"/>
  <c r="D79" i="6"/>
  <c r="C79" i="6"/>
  <c r="B79" i="6"/>
  <c r="E78" i="6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E71" i="6"/>
  <c r="D71" i="6"/>
  <c r="C71" i="6"/>
  <c r="B71" i="6"/>
  <c r="E70" i="6"/>
  <c r="D70" i="6"/>
  <c r="C70" i="6"/>
  <c r="B70" i="6"/>
  <c r="E69" i="6"/>
  <c r="D69" i="6"/>
  <c r="C69" i="6"/>
  <c r="B69" i="6"/>
  <c r="E68" i="6"/>
  <c r="D68" i="6"/>
  <c r="C68" i="6"/>
  <c r="B68" i="6"/>
  <c r="E67" i="6"/>
  <c r="D67" i="6"/>
  <c r="C67" i="6"/>
  <c r="B67" i="6"/>
  <c r="E66" i="6"/>
  <c r="D66" i="6"/>
  <c r="C66" i="6"/>
  <c r="B66" i="6"/>
  <c r="E65" i="6"/>
  <c r="D65" i="6"/>
  <c r="C65" i="6"/>
  <c r="B65" i="6"/>
  <c r="E64" i="6"/>
  <c r="D64" i="6"/>
  <c r="C64" i="6"/>
  <c r="B64" i="6"/>
  <c r="E63" i="6"/>
  <c r="D63" i="6"/>
  <c r="C63" i="6"/>
  <c r="B63" i="6"/>
  <c r="E62" i="6"/>
  <c r="D62" i="6"/>
  <c r="C62" i="6"/>
  <c r="B62" i="6"/>
  <c r="E61" i="6"/>
  <c r="D61" i="6"/>
  <c r="C61" i="6"/>
  <c r="B61" i="6"/>
  <c r="E60" i="6"/>
  <c r="D60" i="6"/>
  <c r="C60" i="6"/>
  <c r="B60" i="6"/>
  <c r="E59" i="6"/>
  <c r="D59" i="6"/>
  <c r="C59" i="6"/>
  <c r="B59" i="6"/>
  <c r="E58" i="6"/>
  <c r="D58" i="6"/>
  <c r="C58" i="6"/>
  <c r="B58" i="6"/>
  <c r="E57" i="6"/>
  <c r="D57" i="6"/>
  <c r="C57" i="6"/>
  <c r="B57" i="6"/>
  <c r="E56" i="6"/>
  <c r="D56" i="6"/>
  <c r="C56" i="6"/>
  <c r="B56" i="6"/>
  <c r="E55" i="6"/>
  <c r="D55" i="6"/>
  <c r="C55" i="6"/>
  <c r="B55" i="6"/>
  <c r="E54" i="6"/>
  <c r="D54" i="6"/>
  <c r="C54" i="6"/>
  <c r="B54" i="6"/>
  <c r="E53" i="6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E42" i="6"/>
  <c r="D42" i="6"/>
  <c r="C42" i="6"/>
  <c r="B42" i="6"/>
  <c r="E41" i="6"/>
  <c r="D41" i="6"/>
  <c r="C41" i="6"/>
  <c r="B41" i="6"/>
  <c r="E40" i="6"/>
  <c r="D40" i="6"/>
  <c r="C40" i="6"/>
  <c r="B40" i="6"/>
  <c r="E39" i="6"/>
  <c r="D39" i="6"/>
  <c r="C39" i="6"/>
  <c r="B39" i="6"/>
  <c r="E38" i="6"/>
  <c r="D38" i="6"/>
  <c r="C38" i="6"/>
  <c r="B38" i="6"/>
  <c r="E37" i="6"/>
  <c r="D37" i="6"/>
  <c r="C37" i="6"/>
  <c r="B37" i="6"/>
  <c r="E36" i="6"/>
  <c r="D36" i="6"/>
  <c r="C36" i="6"/>
  <c r="B36" i="6"/>
  <c r="E35" i="6"/>
  <c r="D35" i="6"/>
  <c r="C35" i="6"/>
  <c r="B35" i="6"/>
  <c r="E34" i="6"/>
  <c r="D34" i="6"/>
  <c r="C34" i="6"/>
  <c r="B34" i="6"/>
  <c r="E33" i="6"/>
  <c r="D33" i="6"/>
  <c r="C33" i="6"/>
  <c r="B33" i="6"/>
  <c r="E32" i="6"/>
  <c r="D32" i="6"/>
  <c r="C32" i="6"/>
  <c r="B32" i="6"/>
  <c r="E31" i="6"/>
  <c r="D31" i="6"/>
  <c r="C31" i="6"/>
  <c r="B31" i="6"/>
  <c r="E30" i="6"/>
  <c r="D30" i="6"/>
  <c r="C30" i="6"/>
  <c r="B30" i="6"/>
  <c r="E29" i="6"/>
  <c r="D29" i="6"/>
  <c r="C29" i="6"/>
  <c r="B29" i="6"/>
  <c r="E28" i="6"/>
  <c r="D28" i="6"/>
  <c r="C28" i="6"/>
  <c r="B28" i="6"/>
  <c r="E27" i="6"/>
  <c r="D27" i="6"/>
  <c r="C27" i="6"/>
  <c r="B27" i="6"/>
  <c r="E26" i="6"/>
  <c r="D26" i="6"/>
  <c r="C26" i="6"/>
  <c r="B26" i="6"/>
  <c r="E25" i="6"/>
  <c r="D25" i="6"/>
  <c r="C25" i="6"/>
  <c r="B25" i="6"/>
  <c r="E24" i="6"/>
  <c r="D24" i="6"/>
  <c r="C24" i="6"/>
  <c r="B24" i="6"/>
  <c r="E23" i="6"/>
  <c r="D23" i="6"/>
  <c r="C23" i="6"/>
  <c r="B23" i="6"/>
  <c r="E22" i="6"/>
  <c r="D22" i="6"/>
  <c r="C22" i="6"/>
  <c r="B22" i="6"/>
  <c r="E21" i="6"/>
  <c r="D21" i="6"/>
  <c r="C21" i="6"/>
  <c r="B21" i="6"/>
  <c r="E20" i="6"/>
  <c r="D20" i="6"/>
  <c r="C20" i="6"/>
  <c r="B20" i="6"/>
  <c r="E19" i="6"/>
  <c r="D19" i="6"/>
  <c r="C19" i="6"/>
  <c r="B19" i="6"/>
  <c r="E18" i="6"/>
  <c r="D18" i="6"/>
  <c r="C18" i="6"/>
  <c r="B18" i="6"/>
  <c r="E17" i="6"/>
  <c r="D17" i="6"/>
  <c r="C17" i="6"/>
  <c r="B17" i="6"/>
  <c r="E16" i="6"/>
  <c r="D16" i="6"/>
  <c r="C16" i="6"/>
  <c r="B16" i="6"/>
  <c r="E15" i="6"/>
  <c r="D15" i="6"/>
  <c r="C15" i="6"/>
  <c r="B15" i="6"/>
  <c r="E14" i="6"/>
  <c r="D14" i="6"/>
  <c r="C14" i="6"/>
  <c r="B14" i="6"/>
  <c r="E13" i="6"/>
  <c r="D13" i="6"/>
  <c r="C13" i="6"/>
  <c r="B13" i="6"/>
  <c r="E12" i="6"/>
  <c r="D12" i="6"/>
  <c r="C12" i="6"/>
  <c r="B12" i="6"/>
  <c r="E11" i="6"/>
  <c r="D11" i="6"/>
  <c r="C11" i="6"/>
  <c r="B11" i="6"/>
  <c r="E10" i="6"/>
  <c r="D10" i="6"/>
  <c r="C10" i="6"/>
  <c r="B10" i="6"/>
  <c r="E9" i="6"/>
  <c r="D9" i="6"/>
  <c r="C9" i="6"/>
  <c r="B9" i="6"/>
  <c r="E8" i="6"/>
  <c r="D8" i="6"/>
  <c r="C8" i="6"/>
  <c r="B8" i="6"/>
  <c r="I2" i="6"/>
  <c r="E2" i="6"/>
  <c r="C2" i="6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B135" i="1"/>
  <c r="C135" i="1"/>
  <c r="D135" i="1"/>
  <c r="E135" i="1"/>
  <c r="B136" i="1"/>
  <c r="C136" i="1"/>
  <c r="D136" i="1"/>
  <c r="E136" i="1"/>
  <c r="B137" i="1"/>
  <c r="C137" i="1"/>
  <c r="D137" i="1"/>
  <c r="E137" i="1"/>
  <c r="B138" i="1"/>
  <c r="C138" i="1"/>
  <c r="D138" i="1"/>
  <c r="E138" i="1"/>
  <c r="B139" i="1"/>
  <c r="C139" i="1"/>
  <c r="D139" i="1"/>
  <c r="E139" i="1"/>
  <c r="B140" i="1"/>
  <c r="C140" i="1"/>
  <c r="D140" i="1"/>
  <c r="E140" i="1"/>
  <c r="B141" i="1"/>
  <c r="C141" i="1"/>
  <c r="D141" i="1"/>
  <c r="E141" i="1"/>
  <c r="B142" i="1"/>
  <c r="C142" i="1"/>
  <c r="D142" i="1"/>
  <c r="E142" i="1"/>
  <c r="B143" i="1"/>
  <c r="C143" i="1"/>
  <c r="D143" i="1"/>
  <c r="E143" i="1"/>
  <c r="B144" i="1"/>
  <c r="C144" i="1"/>
  <c r="D144" i="1"/>
  <c r="E144" i="1"/>
  <c r="B145" i="1"/>
  <c r="C145" i="1"/>
  <c r="D145" i="1"/>
  <c r="E145" i="1"/>
  <c r="B146" i="1"/>
  <c r="C146" i="1"/>
  <c r="D146" i="1"/>
  <c r="E146" i="1"/>
  <c r="B147" i="1"/>
  <c r="C147" i="1"/>
  <c r="D147" i="1"/>
  <c r="E147" i="1"/>
  <c r="B148" i="1"/>
  <c r="C148" i="1"/>
  <c r="D148" i="1"/>
  <c r="E148" i="1"/>
  <c r="B149" i="1"/>
  <c r="C149" i="1"/>
  <c r="D149" i="1"/>
  <c r="E149" i="1"/>
  <c r="B150" i="1"/>
  <c r="C150" i="1"/>
  <c r="D150" i="1"/>
  <c r="E150" i="1"/>
  <c r="B151" i="1"/>
  <c r="C151" i="1"/>
  <c r="D151" i="1"/>
  <c r="E151" i="1"/>
  <c r="B152" i="1"/>
  <c r="C152" i="1"/>
  <c r="D152" i="1"/>
  <c r="E152" i="1"/>
  <c r="B153" i="1"/>
  <c r="C153" i="1"/>
  <c r="D153" i="1"/>
  <c r="E153" i="1"/>
  <c r="B154" i="1"/>
  <c r="C154" i="1"/>
  <c r="D154" i="1"/>
  <c r="E154" i="1"/>
  <c r="B155" i="1"/>
  <c r="C155" i="1"/>
  <c r="D155" i="1"/>
  <c r="E155" i="1"/>
  <c r="B156" i="1"/>
  <c r="C156" i="1"/>
  <c r="D156" i="1"/>
  <c r="E156" i="1"/>
  <c r="B157" i="1"/>
  <c r="C157" i="1"/>
  <c r="D157" i="1"/>
  <c r="E157" i="1"/>
  <c r="B158" i="1"/>
  <c r="C158" i="1"/>
  <c r="D158" i="1"/>
  <c r="E158" i="1"/>
  <c r="B159" i="1"/>
  <c r="C159" i="1"/>
  <c r="D159" i="1"/>
  <c r="E159" i="1"/>
  <c r="B160" i="1"/>
  <c r="C160" i="1"/>
  <c r="D160" i="1"/>
  <c r="E160" i="1"/>
  <c r="B161" i="1"/>
  <c r="C161" i="1"/>
  <c r="D161" i="1"/>
  <c r="E161" i="1"/>
  <c r="B162" i="1"/>
  <c r="C162" i="1"/>
  <c r="D162" i="1"/>
  <c r="E162" i="1"/>
  <c r="B163" i="1"/>
  <c r="C163" i="1"/>
  <c r="D163" i="1"/>
  <c r="E163" i="1"/>
  <c r="B164" i="1"/>
  <c r="C164" i="1"/>
  <c r="D164" i="1"/>
  <c r="E164" i="1"/>
  <c r="B165" i="1"/>
  <c r="C165" i="1"/>
  <c r="D165" i="1"/>
  <c r="E165" i="1"/>
  <c r="B166" i="1"/>
  <c r="C166" i="1"/>
  <c r="D166" i="1"/>
  <c r="E166" i="1"/>
  <c r="B167" i="1"/>
  <c r="C167" i="1"/>
  <c r="D167" i="1"/>
  <c r="E167" i="1"/>
  <c r="B168" i="1"/>
  <c r="C168" i="1"/>
  <c r="D168" i="1"/>
  <c r="E168" i="1"/>
  <c r="B169" i="1"/>
  <c r="C169" i="1"/>
  <c r="D169" i="1"/>
  <c r="E169" i="1"/>
  <c r="B170" i="1"/>
  <c r="C170" i="1"/>
  <c r="D170" i="1"/>
  <c r="E170" i="1"/>
  <c r="B171" i="1"/>
  <c r="C171" i="1"/>
  <c r="D171" i="1"/>
  <c r="E171" i="1"/>
  <c r="B172" i="1"/>
  <c r="C172" i="1"/>
  <c r="D172" i="1"/>
  <c r="E172" i="1"/>
  <c r="B173" i="1"/>
  <c r="C173" i="1"/>
  <c r="D173" i="1"/>
  <c r="E173" i="1"/>
  <c r="B174" i="1"/>
  <c r="C174" i="1"/>
  <c r="D174" i="1"/>
  <c r="E174" i="1"/>
  <c r="B175" i="1"/>
  <c r="C175" i="1"/>
  <c r="D175" i="1"/>
  <c r="E175" i="1"/>
  <c r="B176" i="1"/>
  <c r="C176" i="1"/>
  <c r="D176" i="1"/>
  <c r="E176" i="1"/>
  <c r="B177" i="1"/>
  <c r="C177" i="1"/>
  <c r="D177" i="1"/>
  <c r="E177" i="1"/>
  <c r="B178" i="1"/>
  <c r="C178" i="1"/>
  <c r="D178" i="1"/>
  <c r="E178" i="1"/>
  <c r="B179" i="1"/>
  <c r="C179" i="1"/>
  <c r="D179" i="1"/>
  <c r="E179" i="1"/>
  <c r="B180" i="1"/>
  <c r="C180" i="1"/>
  <c r="D180" i="1"/>
  <c r="E180" i="1"/>
  <c r="B181" i="1"/>
  <c r="C181" i="1"/>
  <c r="D181" i="1"/>
  <c r="E181" i="1"/>
  <c r="B182" i="1"/>
  <c r="C182" i="1"/>
  <c r="D182" i="1"/>
  <c r="E182" i="1"/>
  <c r="B183" i="1"/>
  <c r="C183" i="1"/>
  <c r="D183" i="1"/>
  <c r="E183" i="1"/>
  <c r="B184" i="1"/>
  <c r="C184" i="1"/>
  <c r="D184" i="1"/>
  <c r="E184" i="1"/>
  <c r="B185" i="1"/>
  <c r="C185" i="1"/>
  <c r="D185" i="1"/>
  <c r="E185" i="1"/>
  <c r="B186" i="1"/>
  <c r="C186" i="1"/>
  <c r="D186" i="1"/>
  <c r="E186" i="1"/>
  <c r="B187" i="1"/>
  <c r="C187" i="1"/>
  <c r="D187" i="1"/>
  <c r="E187" i="1"/>
  <c r="B188" i="1"/>
  <c r="C188" i="1"/>
  <c r="D188" i="1"/>
  <c r="E188" i="1"/>
  <c r="B189" i="1"/>
  <c r="C189" i="1"/>
  <c r="D189" i="1"/>
  <c r="E189" i="1"/>
  <c r="B190" i="1"/>
  <c r="C190" i="1"/>
  <c r="D190" i="1"/>
  <c r="E190" i="1"/>
  <c r="B191" i="1"/>
  <c r="C191" i="1"/>
  <c r="D191" i="1"/>
  <c r="E191" i="1"/>
  <c r="B192" i="1"/>
  <c r="C192" i="1"/>
  <c r="D192" i="1"/>
  <c r="E192" i="1"/>
  <c r="B193" i="1"/>
  <c r="C193" i="1"/>
  <c r="D193" i="1"/>
  <c r="E193" i="1"/>
  <c r="B194" i="1"/>
  <c r="C194" i="1"/>
  <c r="D194" i="1"/>
  <c r="E194" i="1"/>
  <c r="B195" i="1"/>
  <c r="C195" i="1"/>
  <c r="D195" i="1"/>
  <c r="E195" i="1"/>
  <c r="B196" i="1"/>
  <c r="C196" i="1"/>
  <c r="D196" i="1"/>
  <c r="E196" i="1"/>
  <c r="B197" i="1"/>
  <c r="C197" i="1"/>
  <c r="D197" i="1"/>
  <c r="E197" i="1"/>
  <c r="B198" i="1"/>
  <c r="C198" i="1"/>
  <c r="D198" i="1"/>
  <c r="E198" i="1"/>
  <c r="B199" i="1"/>
  <c r="C199" i="1"/>
  <c r="D199" i="1"/>
  <c r="E199" i="1"/>
  <c r="B200" i="1"/>
  <c r="C200" i="1"/>
  <c r="D200" i="1"/>
  <c r="E200" i="1"/>
  <c r="B201" i="1"/>
  <c r="C201" i="1"/>
  <c r="D201" i="1"/>
  <c r="E201" i="1"/>
  <c r="B202" i="1"/>
  <c r="C202" i="1"/>
  <c r="D202" i="1"/>
  <c r="E202" i="1"/>
  <c r="B203" i="1"/>
  <c r="C203" i="1"/>
  <c r="D203" i="1"/>
  <c r="E203" i="1"/>
  <c r="B204" i="1"/>
  <c r="C204" i="1"/>
  <c r="D204" i="1"/>
  <c r="E204" i="1"/>
  <c r="B205" i="1"/>
  <c r="C205" i="1"/>
  <c r="D205" i="1"/>
  <c r="E205" i="1"/>
  <c r="B206" i="1"/>
  <c r="C206" i="1"/>
  <c r="D206" i="1"/>
  <c r="E206" i="1"/>
  <c r="B207" i="1"/>
  <c r="C207" i="1"/>
  <c r="D207" i="1"/>
  <c r="E207" i="1"/>
  <c r="B208" i="1"/>
  <c r="C208" i="1"/>
  <c r="D208" i="1"/>
  <c r="E208" i="1"/>
  <c r="B209" i="1"/>
  <c r="C209" i="1"/>
  <c r="D209" i="1"/>
  <c r="E209" i="1"/>
  <c r="B210" i="1"/>
  <c r="C210" i="1"/>
  <c r="D210" i="1"/>
  <c r="E210" i="1"/>
  <c r="B211" i="1"/>
  <c r="C211" i="1"/>
  <c r="D211" i="1"/>
  <c r="E211" i="1"/>
  <c r="B212" i="1"/>
  <c r="C212" i="1"/>
  <c r="D212" i="1"/>
  <c r="E212" i="1"/>
  <c r="B213" i="1"/>
  <c r="C213" i="1"/>
  <c r="D213" i="1"/>
  <c r="E213" i="1"/>
  <c r="B214" i="1"/>
  <c r="C214" i="1"/>
  <c r="D214" i="1"/>
  <c r="E214" i="1"/>
  <c r="B215" i="1"/>
  <c r="C215" i="1"/>
  <c r="D215" i="1"/>
  <c r="E215" i="1"/>
  <c r="B216" i="1"/>
  <c r="C216" i="1"/>
  <c r="D216" i="1"/>
  <c r="E216" i="1"/>
  <c r="B217" i="1"/>
  <c r="C217" i="1"/>
  <c r="D217" i="1"/>
  <c r="E217" i="1"/>
  <c r="B218" i="1"/>
  <c r="C218" i="1"/>
  <c r="D218" i="1"/>
  <c r="E218" i="1"/>
  <c r="B219" i="1"/>
  <c r="C219" i="1"/>
  <c r="D219" i="1"/>
  <c r="E219" i="1"/>
  <c r="B220" i="1"/>
  <c r="C220" i="1"/>
  <c r="D220" i="1"/>
  <c r="E220" i="1"/>
  <c r="B221" i="1"/>
  <c r="C221" i="1"/>
  <c r="D221" i="1"/>
  <c r="E221" i="1"/>
  <c r="B222" i="1"/>
  <c r="C222" i="1"/>
  <c r="D222" i="1"/>
  <c r="E222" i="1"/>
  <c r="B223" i="1"/>
  <c r="C223" i="1"/>
  <c r="D223" i="1"/>
  <c r="E223" i="1"/>
  <c r="B224" i="1"/>
  <c r="C224" i="1"/>
  <c r="D224" i="1"/>
  <c r="E224" i="1"/>
  <c r="B225" i="1"/>
  <c r="C225" i="1"/>
  <c r="D225" i="1"/>
  <c r="E225" i="1"/>
  <c r="B226" i="1"/>
  <c r="C226" i="1"/>
  <c r="D226" i="1"/>
  <c r="E226" i="1"/>
  <c r="B227" i="1"/>
  <c r="C227" i="1"/>
  <c r="D227" i="1"/>
  <c r="E227" i="1"/>
  <c r="B228" i="1"/>
  <c r="C228" i="1"/>
  <c r="D228" i="1"/>
  <c r="E228" i="1"/>
  <c r="B229" i="1"/>
  <c r="C229" i="1"/>
  <c r="D229" i="1"/>
  <c r="E229" i="1"/>
  <c r="B230" i="1"/>
  <c r="C230" i="1"/>
  <c r="D230" i="1"/>
  <c r="E230" i="1"/>
  <c r="B231" i="1"/>
  <c r="C231" i="1"/>
  <c r="D231" i="1"/>
  <c r="E231" i="1"/>
  <c r="B232" i="1"/>
  <c r="C232" i="1"/>
  <c r="D232" i="1"/>
  <c r="E232" i="1"/>
  <c r="B233" i="1"/>
  <c r="C233" i="1"/>
  <c r="D233" i="1"/>
  <c r="E233" i="1"/>
  <c r="B234" i="1"/>
  <c r="C234" i="1"/>
  <c r="D234" i="1"/>
  <c r="E234" i="1"/>
  <c r="B235" i="1"/>
  <c r="C235" i="1"/>
  <c r="D235" i="1"/>
  <c r="E235" i="1"/>
  <c r="B236" i="1"/>
  <c r="C236" i="1"/>
  <c r="D236" i="1"/>
  <c r="E236" i="1"/>
  <c r="B237" i="1"/>
  <c r="C237" i="1"/>
  <c r="D237" i="1"/>
  <c r="E237" i="1"/>
  <c r="B238" i="1"/>
  <c r="C238" i="1"/>
  <c r="D238" i="1"/>
  <c r="E238" i="1"/>
  <c r="B239" i="1"/>
  <c r="C239" i="1"/>
  <c r="D239" i="1"/>
  <c r="E239" i="1"/>
  <c r="B240" i="1"/>
  <c r="C240" i="1"/>
  <c r="D240" i="1"/>
  <c r="E240" i="1"/>
  <c r="B241" i="1"/>
  <c r="C241" i="1"/>
  <c r="D241" i="1"/>
  <c r="E241" i="1"/>
  <c r="B242" i="1"/>
  <c r="C242" i="1"/>
  <c r="D242" i="1"/>
  <c r="E242" i="1"/>
  <c r="B243" i="1"/>
  <c r="C243" i="1"/>
  <c r="D243" i="1"/>
  <c r="E243" i="1"/>
  <c r="B244" i="1"/>
  <c r="C244" i="1"/>
  <c r="D244" i="1"/>
  <c r="E244" i="1"/>
  <c r="B245" i="1"/>
  <c r="C245" i="1"/>
  <c r="D245" i="1"/>
  <c r="E245" i="1"/>
  <c r="B246" i="1"/>
  <c r="C246" i="1"/>
  <c r="D246" i="1"/>
  <c r="E246" i="1"/>
  <c r="B247" i="1"/>
  <c r="C247" i="1"/>
  <c r="D247" i="1"/>
  <c r="E247" i="1"/>
  <c r="B248" i="1"/>
  <c r="C248" i="1"/>
  <c r="D248" i="1"/>
  <c r="E248" i="1"/>
  <c r="B249" i="1"/>
  <c r="C249" i="1"/>
  <c r="D249" i="1"/>
  <c r="E249" i="1"/>
  <c r="B250" i="1"/>
  <c r="C250" i="1"/>
  <c r="D250" i="1"/>
  <c r="E250" i="1"/>
  <c r="B251" i="1"/>
  <c r="C251" i="1"/>
  <c r="D251" i="1"/>
  <c r="E251" i="1"/>
  <c r="B252" i="1"/>
  <c r="C252" i="1"/>
  <c r="D252" i="1"/>
  <c r="E252" i="1"/>
  <c r="B253" i="1"/>
  <c r="C253" i="1"/>
  <c r="D253" i="1"/>
  <c r="E253" i="1"/>
  <c r="B254" i="1"/>
  <c r="C254" i="1"/>
  <c r="D254" i="1"/>
  <c r="E254" i="1"/>
  <c r="B255" i="1"/>
  <c r="C255" i="1"/>
  <c r="D255" i="1"/>
  <c r="E255" i="1"/>
  <c r="B256" i="1"/>
  <c r="C256" i="1"/>
  <c r="D256" i="1"/>
  <c r="E256" i="1"/>
  <c r="B257" i="1"/>
  <c r="C257" i="1"/>
  <c r="D257" i="1"/>
  <c r="E257" i="1"/>
  <c r="B258" i="1"/>
  <c r="C258" i="1"/>
  <c r="D258" i="1"/>
  <c r="E258" i="1"/>
  <c r="B259" i="1"/>
  <c r="C259" i="1"/>
  <c r="D259" i="1"/>
  <c r="E259" i="1"/>
  <c r="B260" i="1"/>
  <c r="C260" i="1"/>
  <c r="D260" i="1"/>
  <c r="E260" i="1"/>
  <c r="B261" i="1"/>
  <c r="C261" i="1"/>
  <c r="D261" i="1"/>
  <c r="E261" i="1"/>
  <c r="B262" i="1"/>
  <c r="C262" i="1"/>
  <c r="D262" i="1"/>
  <c r="E262" i="1"/>
  <c r="B263" i="1"/>
  <c r="C263" i="1"/>
  <c r="D263" i="1"/>
  <c r="E263" i="1"/>
  <c r="B264" i="1"/>
  <c r="C264" i="1"/>
  <c r="D264" i="1"/>
  <c r="E264" i="1"/>
  <c r="B265" i="1"/>
  <c r="C265" i="1"/>
  <c r="D265" i="1"/>
  <c r="E265" i="1"/>
  <c r="B266" i="1"/>
  <c r="C266" i="1"/>
  <c r="D266" i="1"/>
  <c r="E266" i="1"/>
  <c r="B267" i="1"/>
  <c r="C267" i="1"/>
  <c r="D267" i="1"/>
  <c r="E267" i="1"/>
  <c r="B268" i="1"/>
  <c r="C268" i="1"/>
  <c r="D268" i="1"/>
  <c r="E268" i="1"/>
  <c r="B269" i="1"/>
  <c r="C269" i="1"/>
  <c r="D269" i="1"/>
  <c r="E269" i="1"/>
  <c r="B270" i="1"/>
  <c r="C270" i="1"/>
  <c r="D270" i="1"/>
  <c r="E270" i="1"/>
  <c r="B271" i="1"/>
  <c r="C271" i="1"/>
  <c r="D271" i="1"/>
  <c r="E271" i="1"/>
  <c r="B272" i="1"/>
  <c r="C272" i="1"/>
  <c r="D272" i="1"/>
  <c r="E272" i="1"/>
  <c r="B273" i="1"/>
  <c r="C273" i="1"/>
  <c r="D273" i="1"/>
  <c r="E273" i="1"/>
  <c r="B274" i="1"/>
  <c r="C274" i="1"/>
  <c r="D274" i="1"/>
  <c r="E274" i="1"/>
  <c r="B275" i="1"/>
  <c r="C275" i="1"/>
  <c r="D275" i="1"/>
  <c r="E275" i="1"/>
  <c r="B276" i="1"/>
  <c r="C276" i="1"/>
  <c r="D276" i="1"/>
  <c r="E276" i="1"/>
  <c r="B277" i="1"/>
  <c r="C277" i="1"/>
  <c r="D277" i="1"/>
  <c r="E277" i="1"/>
  <c r="B278" i="1"/>
  <c r="C278" i="1"/>
  <c r="D278" i="1"/>
  <c r="E278" i="1"/>
  <c r="B279" i="1"/>
  <c r="C279" i="1"/>
  <c r="D279" i="1"/>
  <c r="E279" i="1"/>
  <c r="B280" i="1"/>
  <c r="C280" i="1"/>
  <c r="D280" i="1"/>
  <c r="E280" i="1"/>
  <c r="B281" i="1"/>
  <c r="C281" i="1"/>
  <c r="D281" i="1"/>
  <c r="E281" i="1"/>
  <c r="B282" i="1"/>
  <c r="C282" i="1"/>
  <c r="D282" i="1"/>
  <c r="E282" i="1"/>
  <c r="B283" i="1"/>
  <c r="C283" i="1"/>
  <c r="D283" i="1"/>
  <c r="E283" i="1"/>
  <c r="B284" i="1"/>
  <c r="C284" i="1"/>
  <c r="D284" i="1"/>
  <c r="E284" i="1"/>
  <c r="B285" i="1"/>
  <c r="C285" i="1"/>
  <c r="D285" i="1"/>
  <c r="E285" i="1"/>
  <c r="B286" i="1"/>
  <c r="C286" i="1"/>
  <c r="D286" i="1"/>
  <c r="E286" i="1"/>
  <c r="B287" i="1"/>
  <c r="C287" i="1"/>
  <c r="D287" i="1"/>
  <c r="E287" i="1"/>
  <c r="B288" i="1"/>
  <c r="C288" i="1"/>
  <c r="D288" i="1"/>
  <c r="E288" i="1"/>
  <c r="B289" i="1"/>
  <c r="C289" i="1"/>
  <c r="D289" i="1"/>
  <c r="E289" i="1"/>
  <c r="B290" i="1"/>
  <c r="C290" i="1"/>
  <c r="D290" i="1"/>
  <c r="E290" i="1"/>
  <c r="B291" i="1"/>
  <c r="C291" i="1"/>
  <c r="D291" i="1"/>
  <c r="E291" i="1"/>
  <c r="B292" i="1"/>
  <c r="C292" i="1"/>
  <c r="D292" i="1"/>
  <c r="E292" i="1"/>
  <c r="B293" i="1"/>
  <c r="C293" i="1"/>
  <c r="D293" i="1"/>
  <c r="E293" i="1"/>
  <c r="B294" i="1"/>
  <c r="C294" i="1"/>
  <c r="D294" i="1"/>
  <c r="E294" i="1"/>
  <c r="B295" i="1"/>
  <c r="C295" i="1"/>
  <c r="D295" i="1"/>
  <c r="E295" i="1"/>
  <c r="B296" i="1"/>
  <c r="C296" i="1"/>
  <c r="D296" i="1"/>
  <c r="E296" i="1"/>
  <c r="B297" i="1"/>
  <c r="C297" i="1"/>
  <c r="D297" i="1"/>
  <c r="E297" i="1"/>
  <c r="B298" i="1"/>
  <c r="C298" i="1"/>
  <c r="D298" i="1"/>
  <c r="E298" i="1"/>
  <c r="B299" i="1"/>
  <c r="C299" i="1"/>
  <c r="D299" i="1"/>
  <c r="E299" i="1"/>
  <c r="B300" i="1"/>
  <c r="C300" i="1"/>
  <c r="D300" i="1"/>
  <c r="E300" i="1"/>
  <c r="B301" i="1"/>
  <c r="C301" i="1"/>
  <c r="D301" i="1"/>
  <c r="E301" i="1"/>
  <c r="B302" i="1"/>
  <c r="C302" i="1"/>
  <c r="D302" i="1"/>
  <c r="E302" i="1"/>
  <c r="B303" i="1"/>
  <c r="C303" i="1"/>
  <c r="D303" i="1"/>
  <c r="E303" i="1"/>
  <c r="B304" i="1"/>
  <c r="C304" i="1"/>
  <c r="D304" i="1"/>
  <c r="E304" i="1"/>
  <c r="B305" i="1"/>
  <c r="C305" i="1"/>
  <c r="D305" i="1"/>
  <c r="E305" i="1"/>
  <c r="B306" i="1"/>
  <c r="C306" i="1"/>
  <c r="D306" i="1"/>
  <c r="E306" i="1"/>
  <c r="B307" i="1"/>
  <c r="C307" i="1"/>
  <c r="D307" i="1"/>
  <c r="E307" i="1"/>
  <c r="B308" i="1"/>
  <c r="C308" i="1"/>
  <c r="D308" i="1"/>
  <c r="E308" i="1"/>
  <c r="B309" i="1"/>
  <c r="C309" i="1"/>
  <c r="D309" i="1"/>
  <c r="E309" i="1"/>
  <c r="B310" i="1"/>
  <c r="C310" i="1"/>
  <c r="D310" i="1"/>
  <c r="E310" i="1"/>
  <c r="B311" i="1"/>
  <c r="C311" i="1"/>
  <c r="D311" i="1"/>
  <c r="E311" i="1"/>
  <c r="B312" i="1"/>
  <c r="C312" i="1"/>
  <c r="D312" i="1"/>
  <c r="E312" i="1"/>
  <c r="B313" i="1"/>
  <c r="C313" i="1"/>
  <c r="D313" i="1"/>
  <c r="E313" i="1"/>
  <c r="B314" i="1"/>
  <c r="C314" i="1"/>
  <c r="D314" i="1"/>
  <c r="E314" i="1"/>
  <c r="B315" i="1"/>
  <c r="C315" i="1"/>
  <c r="D315" i="1"/>
  <c r="E315" i="1"/>
  <c r="B316" i="1"/>
  <c r="C316" i="1"/>
  <c r="D316" i="1"/>
  <c r="E316" i="1"/>
  <c r="B317" i="1"/>
  <c r="C317" i="1"/>
  <c r="D317" i="1"/>
  <c r="E317" i="1"/>
  <c r="B318" i="1"/>
  <c r="C318" i="1"/>
  <c r="D318" i="1"/>
  <c r="E318" i="1"/>
  <c r="B319" i="1"/>
  <c r="C319" i="1"/>
  <c r="D319" i="1"/>
  <c r="E319" i="1"/>
  <c r="B320" i="1"/>
  <c r="C320" i="1"/>
  <c r="D320" i="1"/>
  <c r="E320" i="1"/>
  <c r="B321" i="1"/>
  <c r="C321" i="1"/>
  <c r="D321" i="1"/>
  <c r="E321" i="1"/>
  <c r="B322" i="1"/>
  <c r="C322" i="1"/>
  <c r="D322" i="1"/>
  <c r="E322" i="1"/>
  <c r="B323" i="1"/>
  <c r="C323" i="1"/>
  <c r="D323" i="1"/>
  <c r="E323" i="1"/>
  <c r="B324" i="1"/>
  <c r="C324" i="1"/>
  <c r="D324" i="1"/>
  <c r="E324" i="1"/>
  <c r="B325" i="1"/>
  <c r="C325" i="1"/>
  <c r="D325" i="1"/>
  <c r="E325" i="1"/>
  <c r="B326" i="1"/>
  <c r="C326" i="1"/>
  <c r="D326" i="1"/>
  <c r="E326" i="1"/>
  <c r="B327" i="1"/>
  <c r="C327" i="1"/>
  <c r="D327" i="1"/>
  <c r="E327" i="1"/>
  <c r="B328" i="1"/>
  <c r="C328" i="1"/>
  <c r="D328" i="1"/>
  <c r="E328" i="1"/>
  <c r="B329" i="1"/>
  <c r="C329" i="1"/>
  <c r="D329" i="1"/>
  <c r="E329" i="1"/>
  <c r="B330" i="1"/>
  <c r="C330" i="1"/>
  <c r="D330" i="1"/>
  <c r="E330" i="1"/>
  <c r="B331" i="1"/>
  <c r="C331" i="1"/>
  <c r="D331" i="1"/>
  <c r="E331" i="1"/>
  <c r="B332" i="1"/>
  <c r="C332" i="1"/>
  <c r="D332" i="1"/>
  <c r="E332" i="1"/>
  <c r="B333" i="1"/>
  <c r="C333" i="1"/>
  <c r="D333" i="1"/>
  <c r="E333" i="1"/>
  <c r="B334" i="1"/>
  <c r="C334" i="1"/>
  <c r="D334" i="1"/>
  <c r="E334" i="1"/>
  <c r="B335" i="1"/>
  <c r="C335" i="1"/>
  <c r="D335" i="1"/>
  <c r="E335" i="1"/>
  <c r="B336" i="1"/>
  <c r="C336" i="1"/>
  <c r="D336" i="1"/>
  <c r="E336" i="1"/>
  <c r="B337" i="1"/>
  <c r="C337" i="1"/>
  <c r="D337" i="1"/>
  <c r="E337" i="1"/>
  <c r="B338" i="1"/>
  <c r="C338" i="1"/>
  <c r="D338" i="1"/>
  <c r="E338" i="1"/>
  <c r="B339" i="1"/>
  <c r="C339" i="1"/>
  <c r="D339" i="1"/>
  <c r="E339" i="1"/>
  <c r="B340" i="1"/>
  <c r="C340" i="1"/>
  <c r="D340" i="1"/>
  <c r="E340" i="1"/>
  <c r="B341" i="1"/>
  <c r="C341" i="1"/>
  <c r="D341" i="1"/>
  <c r="E341" i="1"/>
  <c r="B342" i="1"/>
  <c r="C342" i="1"/>
  <c r="D342" i="1"/>
  <c r="E342" i="1"/>
  <c r="B343" i="1"/>
  <c r="C343" i="1"/>
  <c r="D343" i="1"/>
  <c r="E343" i="1"/>
  <c r="B344" i="1"/>
  <c r="C344" i="1"/>
  <c r="D344" i="1"/>
  <c r="E344" i="1"/>
  <c r="B345" i="1"/>
  <c r="C345" i="1"/>
  <c r="D345" i="1"/>
  <c r="E345" i="1"/>
  <c r="B346" i="1"/>
  <c r="C346" i="1"/>
  <c r="D346" i="1"/>
  <c r="E346" i="1"/>
  <c r="B347" i="1"/>
  <c r="C347" i="1"/>
  <c r="D347" i="1"/>
  <c r="E347" i="1"/>
  <c r="B348" i="1"/>
  <c r="C348" i="1"/>
  <c r="D348" i="1"/>
  <c r="E348" i="1"/>
  <c r="B349" i="1"/>
  <c r="C349" i="1"/>
  <c r="D349" i="1"/>
  <c r="E349" i="1"/>
  <c r="B350" i="1"/>
  <c r="C350" i="1"/>
  <c r="D350" i="1"/>
  <c r="E350" i="1"/>
  <c r="B351" i="1"/>
  <c r="C351" i="1"/>
  <c r="D351" i="1"/>
  <c r="E351" i="1"/>
  <c r="B352" i="1"/>
  <c r="C352" i="1"/>
  <c r="D352" i="1"/>
  <c r="E352" i="1"/>
  <c r="B353" i="1"/>
  <c r="C353" i="1"/>
  <c r="D353" i="1"/>
  <c r="E353" i="1"/>
  <c r="B354" i="1"/>
  <c r="C354" i="1"/>
  <c r="D354" i="1"/>
  <c r="E354" i="1"/>
  <c r="B355" i="1"/>
  <c r="C355" i="1"/>
  <c r="D355" i="1"/>
  <c r="E355" i="1"/>
  <c r="B356" i="1"/>
  <c r="C356" i="1"/>
  <c r="D356" i="1"/>
  <c r="E356" i="1"/>
  <c r="B28" i="1"/>
  <c r="C28" i="1"/>
  <c r="D28" i="1"/>
  <c r="E28" i="1"/>
  <c r="B29" i="1"/>
  <c r="C29" i="1"/>
  <c r="D29" i="1"/>
  <c r="E29" i="1"/>
  <c r="L3" i="1"/>
  <c r="M2" i="1"/>
  <c r="L4" i="1"/>
  <c r="I2" i="1"/>
  <c r="E2" i="1"/>
  <c r="C2" i="1"/>
  <c r="M1" i="1"/>
  <c r="I1" i="1"/>
  <c r="E3" i="1"/>
  <c r="T43" i="9" l="1"/>
  <c r="O83" i="2" s="1"/>
  <c r="T57" i="9"/>
  <c r="Q83" i="2" s="1"/>
  <c r="T71" i="9"/>
  <c r="S83" i="2" s="1"/>
  <c r="T29" i="9"/>
  <c r="J9" i="6"/>
  <c r="T28" i="8"/>
  <c r="P15" i="8"/>
  <c r="C66" i="2" s="1"/>
  <c r="P57" i="8"/>
  <c r="I66" i="2" s="1"/>
  <c r="P15" i="9"/>
  <c r="C83" i="2" s="1"/>
  <c r="P14" i="8"/>
  <c r="C65" i="2" s="1"/>
  <c r="T57" i="8"/>
  <c r="Q66" i="2" s="1"/>
  <c r="T71" i="8"/>
  <c r="S66" i="2" s="1"/>
  <c r="T70" i="8"/>
  <c r="S65" i="2" s="1"/>
  <c r="P29" i="8"/>
  <c r="E66" i="2" s="1"/>
  <c r="P70" i="8"/>
  <c r="K65" i="2" s="1"/>
  <c r="P28" i="8"/>
  <c r="E65" i="2" s="1"/>
  <c r="P42" i="8"/>
  <c r="G65" i="2" s="1"/>
  <c r="P29" i="9"/>
  <c r="E83" i="2" s="1"/>
  <c r="P43" i="9"/>
  <c r="G83" i="2" s="1"/>
  <c r="P57" i="9"/>
  <c r="I83" i="2" s="1"/>
  <c r="P71" i="9"/>
  <c r="K83" i="2" s="1"/>
  <c r="T56" i="8"/>
  <c r="Q65" i="2" s="1"/>
  <c r="P43" i="8"/>
  <c r="G66" i="2" s="1"/>
  <c r="P56" i="8"/>
  <c r="I65" i="2" s="1"/>
  <c r="T29" i="8"/>
  <c r="P28" i="9"/>
  <c r="E82" i="2" s="1"/>
  <c r="P42" i="9"/>
  <c r="G82" i="2" s="1"/>
  <c r="P56" i="9"/>
  <c r="I82" i="2" s="1"/>
  <c r="P70" i="9"/>
  <c r="K82" i="2" s="1"/>
  <c r="P14" i="9"/>
  <c r="C82" i="2" s="1"/>
  <c r="T43" i="8"/>
  <c r="O66" i="2" s="1"/>
  <c r="P71" i="8"/>
  <c r="K66" i="2" s="1"/>
  <c r="T42" i="8"/>
  <c r="O65" i="2" s="1"/>
  <c r="T28" i="9"/>
  <c r="T42" i="9"/>
  <c r="O82" i="2" s="1"/>
  <c r="T56" i="9"/>
  <c r="Q82" i="2" s="1"/>
  <c r="T70" i="9"/>
  <c r="S82" i="2" s="1"/>
  <c r="T28" i="7"/>
  <c r="J16" i="6"/>
  <c r="J8" i="6"/>
  <c r="J15" i="6"/>
  <c r="M15" i="6"/>
  <c r="J12" i="6"/>
  <c r="J14" i="6"/>
  <c r="J11" i="6"/>
  <c r="M11" i="6"/>
  <c r="L7" i="1"/>
  <c r="T27" i="9" l="1"/>
  <c r="T27" i="8"/>
  <c r="U29" i="8" s="1"/>
  <c r="T55" i="8"/>
  <c r="T55" i="9"/>
  <c r="U56" i="9" s="1"/>
  <c r="R82" i="2" s="1"/>
  <c r="P55" i="9"/>
  <c r="Q56" i="9" s="1"/>
  <c r="J82" i="2" s="1"/>
  <c r="P41" i="9"/>
  <c r="G81" i="2" s="1"/>
  <c r="T69" i="8"/>
  <c r="P41" i="8"/>
  <c r="P55" i="8"/>
  <c r="Q57" i="8" s="1"/>
  <c r="J66" i="2" s="1"/>
  <c r="P69" i="8"/>
  <c r="K64" i="2" s="1"/>
  <c r="P27" i="8"/>
  <c r="P13" i="8"/>
  <c r="P27" i="9"/>
  <c r="Q29" i="9" s="1"/>
  <c r="F83" i="2" s="1"/>
  <c r="P69" i="9"/>
  <c r="Q70" i="9" s="1"/>
  <c r="L82" i="2" s="1"/>
  <c r="T69" i="9"/>
  <c r="T52" i="8"/>
  <c r="Q61" i="2" s="1"/>
  <c r="T41" i="8"/>
  <c r="U42" i="8" s="1"/>
  <c r="P65" i="2" s="1"/>
  <c r="T29" i="7"/>
  <c r="T27" i="7" s="1"/>
  <c r="T41" i="9"/>
  <c r="P11" i="8"/>
  <c r="C62" i="2" s="1"/>
  <c r="P13" i="9"/>
  <c r="Q15" i="9" s="1"/>
  <c r="D83" i="2" s="1"/>
  <c r="T66" i="8"/>
  <c r="S61" i="2" s="1"/>
  <c r="T57" i="7"/>
  <c r="Q49" i="2" s="1"/>
  <c r="P15" i="7"/>
  <c r="C49" i="2" s="1"/>
  <c r="P25" i="8"/>
  <c r="E62" i="2" s="1"/>
  <c r="T25" i="8"/>
  <c r="M62" i="2" s="1"/>
  <c r="P66" i="8"/>
  <c r="K61" i="2" s="1"/>
  <c r="P71" i="7"/>
  <c r="K49" i="2" s="1"/>
  <c r="T42" i="7"/>
  <c r="O48" i="2" s="1"/>
  <c r="P28" i="7"/>
  <c r="E48" i="2" s="1"/>
  <c r="P14" i="7"/>
  <c r="C48" i="2" s="1"/>
  <c r="P43" i="7"/>
  <c r="G49" i="2" s="1"/>
  <c r="T70" i="7"/>
  <c r="S48" i="2" s="1"/>
  <c r="T43" i="7"/>
  <c r="O49" i="2" s="1"/>
  <c r="T71" i="7"/>
  <c r="S49" i="2" s="1"/>
  <c r="P29" i="7"/>
  <c r="E49" i="2" s="1"/>
  <c r="P42" i="7"/>
  <c r="G48" i="2" s="1"/>
  <c r="T56" i="7"/>
  <c r="Q48" i="2" s="1"/>
  <c r="P10" i="8"/>
  <c r="C61" i="2" s="1"/>
  <c r="T38" i="8"/>
  <c r="O61" i="2" s="1"/>
  <c r="P38" i="8"/>
  <c r="G61" i="2" s="1"/>
  <c r="P53" i="8"/>
  <c r="I62" i="2" s="1"/>
  <c r="P67" i="8"/>
  <c r="K62" i="2" s="1"/>
  <c r="T39" i="8"/>
  <c r="O62" i="2" s="1"/>
  <c r="P39" i="8"/>
  <c r="G62" i="2" s="1"/>
  <c r="T53" i="8"/>
  <c r="Q62" i="2" s="1"/>
  <c r="T67" i="8"/>
  <c r="S62" i="2" s="1"/>
  <c r="P24" i="8"/>
  <c r="E61" i="2" s="1"/>
  <c r="T24" i="8"/>
  <c r="M61" i="2" s="1"/>
  <c r="P52" i="8"/>
  <c r="I61" i="2" s="1"/>
  <c r="T75" i="8"/>
  <c r="S70" i="2" s="1"/>
  <c r="T61" i="8"/>
  <c r="Q70" i="2" s="1"/>
  <c r="P47" i="8"/>
  <c r="G70" i="2" s="1"/>
  <c r="T47" i="8"/>
  <c r="O70" i="2" s="1"/>
  <c r="P32" i="8"/>
  <c r="P75" i="8"/>
  <c r="K70" i="2" s="1"/>
  <c r="P61" i="8"/>
  <c r="I70" i="2" s="1"/>
  <c r="P46" i="8"/>
  <c r="T46" i="8"/>
  <c r="P18" i="8"/>
  <c r="T74" i="8"/>
  <c r="T60" i="8"/>
  <c r="T33" i="8"/>
  <c r="M70" i="2" s="1"/>
  <c r="P19" i="8"/>
  <c r="C70" i="2" s="1"/>
  <c r="P74" i="8"/>
  <c r="P60" i="8"/>
  <c r="T32" i="8"/>
  <c r="P33" i="8"/>
  <c r="E70" i="2" s="1"/>
  <c r="P56" i="7"/>
  <c r="I48" i="2" s="1"/>
  <c r="P57" i="7"/>
  <c r="I49" i="2" s="1"/>
  <c r="P70" i="7"/>
  <c r="K48" i="2" s="1"/>
  <c r="Q42" i="8"/>
  <c r="H65" i="2" s="1"/>
  <c r="G64" i="2"/>
  <c r="Q29" i="8"/>
  <c r="F66" i="2" s="1"/>
  <c r="E64" i="2"/>
  <c r="Q14" i="8"/>
  <c r="D65" i="2" s="1"/>
  <c r="C64" i="2"/>
  <c r="U56" i="8"/>
  <c r="R65" i="2" s="1"/>
  <c r="Q64" i="2"/>
  <c r="C81" i="2"/>
  <c r="E81" i="2"/>
  <c r="U28" i="9"/>
  <c r="M81" i="2"/>
  <c r="U57" i="8"/>
  <c r="R66" i="2" s="1"/>
  <c r="U28" i="8"/>
  <c r="M64" i="2"/>
  <c r="U71" i="8"/>
  <c r="T66" i="2" s="1"/>
  <c r="S64" i="2"/>
  <c r="P75" i="9"/>
  <c r="K87" i="2" s="1"/>
  <c r="U70" i="9"/>
  <c r="T82" i="2" s="1"/>
  <c r="S81" i="2"/>
  <c r="U42" i="9"/>
  <c r="P82" i="2" s="1"/>
  <c r="O81" i="2"/>
  <c r="U29" i="9"/>
  <c r="P32" i="9"/>
  <c r="E86" i="2" s="1"/>
  <c r="P18" i="9"/>
  <c r="C86" i="2" s="1"/>
  <c r="P33" i="9"/>
  <c r="E87" i="2" s="1"/>
  <c r="T67" i="9"/>
  <c r="S79" i="2" s="1"/>
  <c r="T66" i="9"/>
  <c r="S78" i="2" s="1"/>
  <c r="T53" i="9"/>
  <c r="Q79" i="2" s="1"/>
  <c r="T52" i="9"/>
  <c r="Q78" i="2" s="1"/>
  <c r="T39" i="9"/>
  <c r="O79" i="2" s="1"/>
  <c r="T38" i="9"/>
  <c r="O78" i="2" s="1"/>
  <c r="T25" i="9"/>
  <c r="T24" i="9"/>
  <c r="P11" i="9"/>
  <c r="C79" i="2" s="1"/>
  <c r="P67" i="9"/>
  <c r="K79" i="2" s="1"/>
  <c r="P66" i="9"/>
  <c r="K78" i="2" s="1"/>
  <c r="P53" i="9"/>
  <c r="I79" i="2" s="1"/>
  <c r="P52" i="9"/>
  <c r="I78" i="2" s="1"/>
  <c r="P39" i="9"/>
  <c r="G79" i="2" s="1"/>
  <c r="P38" i="9"/>
  <c r="G78" i="2" s="1"/>
  <c r="P25" i="9"/>
  <c r="E79" i="2" s="1"/>
  <c r="P24" i="9"/>
  <c r="E78" i="2" s="1"/>
  <c r="P10" i="9"/>
  <c r="C78" i="2" s="1"/>
  <c r="P19" i="9"/>
  <c r="C87" i="2" s="1"/>
  <c r="T32" i="9"/>
  <c r="M86" i="2" s="1"/>
  <c r="T33" i="9"/>
  <c r="M87" i="2" s="1"/>
  <c r="T46" i="9"/>
  <c r="O86" i="2" s="1"/>
  <c r="T47" i="9"/>
  <c r="O87" i="2" s="1"/>
  <c r="T60" i="9"/>
  <c r="Q86" i="2" s="1"/>
  <c r="T61" i="9"/>
  <c r="Q87" i="2" s="1"/>
  <c r="T74" i="9"/>
  <c r="S86" i="2" s="1"/>
  <c r="T75" i="9"/>
  <c r="S87" i="2" s="1"/>
  <c r="Q14" i="9"/>
  <c r="D82" i="2" s="1"/>
  <c r="U71" i="9"/>
  <c r="T83" i="2" s="1"/>
  <c r="U43" i="9"/>
  <c r="P83" i="2" s="1"/>
  <c r="P46" i="9"/>
  <c r="G86" i="2" s="1"/>
  <c r="P47" i="9"/>
  <c r="G87" i="2" s="1"/>
  <c r="P60" i="9"/>
  <c r="I86" i="2" s="1"/>
  <c r="P61" i="9"/>
  <c r="I87" i="2" s="1"/>
  <c r="P74" i="9"/>
  <c r="K86" i="2" s="1"/>
  <c r="Q15" i="8"/>
  <c r="D66" i="2" s="1"/>
  <c r="Q28" i="8"/>
  <c r="F65" i="2" s="1"/>
  <c r="Q43" i="8"/>
  <c r="H66" i="2" s="1"/>
  <c r="U70" i="8"/>
  <c r="T65" i="2" s="1"/>
  <c r="T75" i="7"/>
  <c r="S53" i="2" s="1"/>
  <c r="P18" i="7"/>
  <c r="C52" i="2" s="1"/>
  <c r="P15" i="6"/>
  <c r="C32" i="2" s="1"/>
  <c r="P14" i="6"/>
  <c r="C31" i="2" s="1"/>
  <c r="T28" i="6"/>
  <c r="T29" i="6"/>
  <c r="T42" i="6"/>
  <c r="O31" i="2" s="1"/>
  <c r="T43" i="6"/>
  <c r="O32" i="2" s="1"/>
  <c r="T56" i="6"/>
  <c r="Q31" i="2" s="1"/>
  <c r="T57" i="6"/>
  <c r="Q32" i="2" s="1"/>
  <c r="T70" i="6"/>
  <c r="S31" i="2" s="1"/>
  <c r="T71" i="6"/>
  <c r="S32" i="2" s="1"/>
  <c r="T75" i="6"/>
  <c r="S36" i="2" s="1"/>
  <c r="P75" i="6"/>
  <c r="K36" i="2" s="1"/>
  <c r="T74" i="6"/>
  <c r="S35" i="2" s="1"/>
  <c r="P74" i="6"/>
  <c r="K35" i="2" s="1"/>
  <c r="T61" i="6"/>
  <c r="Q36" i="2" s="1"/>
  <c r="P61" i="6"/>
  <c r="I36" i="2" s="1"/>
  <c r="T60" i="6"/>
  <c r="Q35" i="2" s="1"/>
  <c r="P60" i="6"/>
  <c r="I35" i="2" s="1"/>
  <c r="T47" i="6"/>
  <c r="O36" i="2" s="1"/>
  <c r="P47" i="6"/>
  <c r="G36" i="2" s="1"/>
  <c r="T46" i="6"/>
  <c r="O35" i="2" s="1"/>
  <c r="P46" i="6"/>
  <c r="G35" i="2" s="1"/>
  <c r="T33" i="6"/>
  <c r="M36" i="2" s="1"/>
  <c r="P33" i="6"/>
  <c r="E36" i="2" s="1"/>
  <c r="T32" i="6"/>
  <c r="M35" i="2" s="1"/>
  <c r="P32" i="6"/>
  <c r="E35" i="2" s="1"/>
  <c r="P19" i="6"/>
  <c r="C36" i="2" s="1"/>
  <c r="P18" i="6"/>
  <c r="C35" i="2" s="1"/>
  <c r="P28" i="6"/>
  <c r="E31" i="2" s="1"/>
  <c r="P29" i="6"/>
  <c r="E32" i="2" s="1"/>
  <c r="P42" i="6"/>
  <c r="G31" i="2" s="1"/>
  <c r="P43" i="6"/>
  <c r="G32" i="2" s="1"/>
  <c r="P56" i="6"/>
  <c r="I31" i="2" s="1"/>
  <c r="P57" i="6"/>
  <c r="I32" i="2" s="1"/>
  <c r="P70" i="6"/>
  <c r="K31" i="2" s="1"/>
  <c r="P71" i="6"/>
  <c r="K32" i="2" s="1"/>
  <c r="Q71" i="9" l="1"/>
  <c r="L83" i="2" s="1"/>
  <c r="U57" i="9"/>
  <c r="R83" i="2" s="1"/>
  <c r="Q28" i="9"/>
  <c r="F82" i="2" s="1"/>
  <c r="Q81" i="2"/>
  <c r="I81" i="2"/>
  <c r="Q57" i="9"/>
  <c r="J83" i="2" s="1"/>
  <c r="Q56" i="8"/>
  <c r="J65" i="2" s="1"/>
  <c r="I64" i="2"/>
  <c r="T37" i="8"/>
  <c r="U38" i="8" s="1"/>
  <c r="P61" i="2" s="1"/>
  <c r="P37" i="8"/>
  <c r="G60" i="2" s="1"/>
  <c r="M65" i="2"/>
  <c r="Q71" i="8"/>
  <c r="L66" i="2" s="1"/>
  <c r="Q42" i="9"/>
  <c r="H82" i="2" s="1"/>
  <c r="Q70" i="8"/>
  <c r="L65" i="2" s="1"/>
  <c r="P9" i="8"/>
  <c r="Q11" i="8" s="1"/>
  <c r="D62" i="2" s="1"/>
  <c r="P65" i="8"/>
  <c r="Q66" i="8" s="1"/>
  <c r="L61" i="2" s="1"/>
  <c r="T65" i="8"/>
  <c r="S60" i="2" s="1"/>
  <c r="Q43" i="9"/>
  <c r="H83" i="2" s="1"/>
  <c r="K81" i="2"/>
  <c r="P23" i="8"/>
  <c r="E60" i="2" s="1"/>
  <c r="U43" i="8"/>
  <c r="P66" i="2" s="1"/>
  <c r="O64" i="2"/>
  <c r="T23" i="8"/>
  <c r="U25" i="8" s="1"/>
  <c r="P51" i="8"/>
  <c r="I60" i="2" s="1"/>
  <c r="T51" i="8"/>
  <c r="U52" i="8" s="1"/>
  <c r="R61" i="2" s="1"/>
  <c r="M66" i="2"/>
  <c r="T41" i="7"/>
  <c r="P27" i="7"/>
  <c r="T55" i="7"/>
  <c r="P41" i="7"/>
  <c r="Q43" i="7" s="1"/>
  <c r="H49" i="2" s="1"/>
  <c r="T69" i="7"/>
  <c r="U70" i="7" s="1"/>
  <c r="T48" i="2" s="1"/>
  <c r="P13" i="7"/>
  <c r="Q15" i="7" s="1"/>
  <c r="D49" i="2" s="1"/>
  <c r="I69" i="2"/>
  <c r="P59" i="8"/>
  <c r="Q60" i="8" s="1"/>
  <c r="J69" i="2" s="1"/>
  <c r="Q69" i="2"/>
  <c r="T59" i="8"/>
  <c r="G69" i="2"/>
  <c r="P45" i="8"/>
  <c r="K69" i="2"/>
  <c r="P73" i="8"/>
  <c r="S69" i="2"/>
  <c r="T73" i="8"/>
  <c r="C69" i="2"/>
  <c r="P17" i="8"/>
  <c r="M69" i="2"/>
  <c r="T31" i="8"/>
  <c r="O69" i="2"/>
  <c r="T45" i="8"/>
  <c r="E69" i="2"/>
  <c r="P31" i="8"/>
  <c r="P69" i="7"/>
  <c r="K47" i="2" s="1"/>
  <c r="P17" i="9"/>
  <c r="C85" i="2" s="1"/>
  <c r="P75" i="7"/>
  <c r="K53" i="2" s="1"/>
  <c r="P33" i="7"/>
  <c r="E53" i="2" s="1"/>
  <c r="P47" i="7"/>
  <c r="G53" i="2" s="1"/>
  <c r="P55" i="7"/>
  <c r="Q56" i="7" s="1"/>
  <c r="J48" i="2" s="1"/>
  <c r="P32" i="7"/>
  <c r="E52" i="2" s="1"/>
  <c r="P46" i="7"/>
  <c r="G52" i="2" s="1"/>
  <c r="P61" i="7"/>
  <c r="I53" i="2" s="1"/>
  <c r="P60" i="7"/>
  <c r="I52" i="2" s="1"/>
  <c r="P74" i="7"/>
  <c r="K52" i="2" s="1"/>
  <c r="P53" i="6"/>
  <c r="I28" i="2" s="1"/>
  <c r="P19" i="7"/>
  <c r="C53" i="2" s="1"/>
  <c r="T32" i="7"/>
  <c r="M52" i="2" s="1"/>
  <c r="T33" i="7"/>
  <c r="M53" i="2" s="1"/>
  <c r="T46" i="7"/>
  <c r="O52" i="2" s="1"/>
  <c r="T47" i="7"/>
  <c r="O53" i="2" s="1"/>
  <c r="T60" i="7"/>
  <c r="Q52" i="2" s="1"/>
  <c r="T61" i="7"/>
  <c r="Q53" i="2" s="1"/>
  <c r="T74" i="7"/>
  <c r="S52" i="2" s="1"/>
  <c r="T25" i="6"/>
  <c r="M28" i="2" s="1"/>
  <c r="T39" i="6"/>
  <c r="O28" i="2" s="1"/>
  <c r="T53" i="6"/>
  <c r="Q28" i="2" s="1"/>
  <c r="M82" i="2"/>
  <c r="M78" i="2"/>
  <c r="O60" i="2"/>
  <c r="M83" i="2"/>
  <c r="M79" i="2"/>
  <c r="P31" i="9"/>
  <c r="P23" i="9"/>
  <c r="P37" i="9"/>
  <c r="P51" i="9"/>
  <c r="Q53" i="9" s="1"/>
  <c r="J79" i="2" s="1"/>
  <c r="P65" i="9"/>
  <c r="Q66" i="9" s="1"/>
  <c r="L78" i="2" s="1"/>
  <c r="P73" i="9"/>
  <c r="P59" i="9"/>
  <c r="P45" i="9"/>
  <c r="T73" i="9"/>
  <c r="T59" i="9"/>
  <c r="T45" i="9"/>
  <c r="T31" i="9"/>
  <c r="P9" i="9"/>
  <c r="Q25" i="9"/>
  <c r="F79" i="2" s="1"/>
  <c r="Q39" i="9"/>
  <c r="H79" i="2" s="1"/>
  <c r="T23" i="9"/>
  <c r="T37" i="9"/>
  <c r="T51" i="9"/>
  <c r="T65" i="9"/>
  <c r="T67" i="7"/>
  <c r="S45" i="2" s="1"/>
  <c r="T66" i="7"/>
  <c r="T53" i="7"/>
  <c r="Q45" i="2" s="1"/>
  <c r="T52" i="7"/>
  <c r="T39" i="7"/>
  <c r="O45" i="2" s="1"/>
  <c r="T38" i="7"/>
  <c r="T25" i="7"/>
  <c r="T24" i="7"/>
  <c r="P11" i="7"/>
  <c r="P67" i="7"/>
  <c r="K45" i="2" s="1"/>
  <c r="P66" i="7"/>
  <c r="P53" i="7"/>
  <c r="I45" i="2" s="1"/>
  <c r="P52" i="7"/>
  <c r="P39" i="7"/>
  <c r="G45" i="2" s="1"/>
  <c r="P38" i="7"/>
  <c r="P25" i="7"/>
  <c r="E45" i="2" s="1"/>
  <c r="P24" i="7"/>
  <c r="P10" i="7"/>
  <c r="Q70" i="7"/>
  <c r="L48" i="2" s="1"/>
  <c r="Q42" i="7"/>
  <c r="H48" i="2" s="1"/>
  <c r="G47" i="2"/>
  <c r="Q28" i="7"/>
  <c r="F48" i="2" s="1"/>
  <c r="E47" i="2"/>
  <c r="U42" i="7"/>
  <c r="P48" i="2" s="1"/>
  <c r="O47" i="2"/>
  <c r="U56" i="7"/>
  <c r="R48" i="2" s="1"/>
  <c r="Q47" i="2"/>
  <c r="U28" i="7"/>
  <c r="M47" i="2"/>
  <c r="U43" i="7"/>
  <c r="P49" i="2" s="1"/>
  <c r="U29" i="7"/>
  <c r="Q57" i="7"/>
  <c r="J49" i="2" s="1"/>
  <c r="Q29" i="7"/>
  <c r="F49" i="2" s="1"/>
  <c r="U57" i="7"/>
  <c r="R49" i="2" s="1"/>
  <c r="P17" i="6"/>
  <c r="C34" i="2" s="1"/>
  <c r="P31" i="6"/>
  <c r="E34" i="2" s="1"/>
  <c r="P45" i="6"/>
  <c r="G34" i="2" s="1"/>
  <c r="P59" i="6"/>
  <c r="I34" i="2" s="1"/>
  <c r="P73" i="6"/>
  <c r="K34" i="2" s="1"/>
  <c r="P13" i="6"/>
  <c r="P69" i="6"/>
  <c r="P55" i="6"/>
  <c r="P41" i="6"/>
  <c r="P27" i="6"/>
  <c r="T31" i="6"/>
  <c r="M34" i="2" s="1"/>
  <c r="T45" i="6"/>
  <c r="O34" i="2" s="1"/>
  <c r="T59" i="6"/>
  <c r="Q34" i="2" s="1"/>
  <c r="T73" i="6"/>
  <c r="S34" i="2" s="1"/>
  <c r="T69" i="6"/>
  <c r="T55" i="6"/>
  <c r="T41" i="6"/>
  <c r="T27" i="6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U39" i="8" l="1"/>
  <c r="P62" i="2" s="1"/>
  <c r="Q39" i="8"/>
  <c r="H62" i="2" s="1"/>
  <c r="Q38" i="8"/>
  <c r="H61" i="2" s="1"/>
  <c r="Q10" i="8"/>
  <c r="D61" i="2" s="1"/>
  <c r="C60" i="2"/>
  <c r="U66" i="8"/>
  <c r="T61" i="2" s="1"/>
  <c r="Q24" i="8"/>
  <c r="F61" i="2" s="1"/>
  <c r="Q67" i="8"/>
  <c r="L62" i="2" s="1"/>
  <c r="Q53" i="8"/>
  <c r="J62" i="2" s="1"/>
  <c r="Q25" i="8"/>
  <c r="F62" i="2" s="1"/>
  <c r="U53" i="8"/>
  <c r="R62" i="2" s="1"/>
  <c r="U67" i="8"/>
  <c r="T62" i="2" s="1"/>
  <c r="Q52" i="8"/>
  <c r="J61" i="2" s="1"/>
  <c r="U24" i="8"/>
  <c r="N61" i="2" s="1"/>
  <c r="M60" i="2"/>
  <c r="Q60" i="2"/>
  <c r="S47" i="2"/>
  <c r="U71" i="7"/>
  <c r="T49" i="2" s="1"/>
  <c r="C47" i="2"/>
  <c r="Q14" i="7"/>
  <c r="D48" i="2" s="1"/>
  <c r="P73" i="7"/>
  <c r="Q75" i="7" s="1"/>
  <c r="L53" i="2" s="1"/>
  <c r="T31" i="7"/>
  <c r="U32" i="7" s="1"/>
  <c r="N52" i="2" s="1"/>
  <c r="I47" i="2"/>
  <c r="Q71" i="7"/>
  <c r="L49" i="2" s="1"/>
  <c r="P17" i="7"/>
  <c r="C51" i="2" s="1"/>
  <c r="U60" i="8"/>
  <c r="R69" i="2" s="1"/>
  <c r="U61" i="8"/>
  <c r="R70" i="2" s="1"/>
  <c r="Q68" i="2"/>
  <c r="Q33" i="8"/>
  <c r="F70" i="2" s="1"/>
  <c r="Q32" i="8"/>
  <c r="F69" i="2" s="1"/>
  <c r="E68" i="2"/>
  <c r="U33" i="8"/>
  <c r="N70" i="2" s="1"/>
  <c r="M68" i="2"/>
  <c r="U32" i="8"/>
  <c r="N69" i="2" s="1"/>
  <c r="S68" i="2"/>
  <c r="U75" i="8"/>
  <c r="T70" i="2" s="1"/>
  <c r="U74" i="8"/>
  <c r="T69" i="2" s="1"/>
  <c r="G68" i="2"/>
  <c r="Q46" i="8"/>
  <c r="H69" i="2" s="1"/>
  <c r="Q47" i="8"/>
  <c r="H70" i="2" s="1"/>
  <c r="I68" i="2"/>
  <c r="Q61" i="8"/>
  <c r="J70" i="2" s="1"/>
  <c r="U46" i="8"/>
  <c r="P69" i="2" s="1"/>
  <c r="U47" i="8"/>
  <c r="P70" i="2" s="1"/>
  <c r="O68" i="2"/>
  <c r="C68" i="2"/>
  <c r="Q18" i="8"/>
  <c r="Q19" i="8"/>
  <c r="Q74" i="8"/>
  <c r="L69" i="2" s="1"/>
  <c r="Q75" i="8"/>
  <c r="L70" i="2" s="1"/>
  <c r="K68" i="2"/>
  <c r="Q18" i="9"/>
  <c r="G11" i="10" s="1"/>
  <c r="P11" i="10" s="1"/>
  <c r="Q19" i="9"/>
  <c r="J11" i="10" s="1"/>
  <c r="P31" i="7"/>
  <c r="E51" i="2" s="1"/>
  <c r="T45" i="7"/>
  <c r="O51" i="2" s="1"/>
  <c r="P59" i="7"/>
  <c r="Q60" i="7" s="1"/>
  <c r="J52" i="2" s="1"/>
  <c r="P45" i="7"/>
  <c r="Q46" i="7" s="1"/>
  <c r="H52" i="2" s="1"/>
  <c r="T73" i="7"/>
  <c r="S51" i="2" s="1"/>
  <c r="T59" i="7"/>
  <c r="Q51" i="2" s="1"/>
  <c r="P11" i="6"/>
  <c r="C28" i="2" s="1"/>
  <c r="M32" i="2"/>
  <c r="T66" i="6"/>
  <c r="S27" i="2" s="1"/>
  <c r="T52" i="6"/>
  <c r="Q27" i="2" s="1"/>
  <c r="T38" i="6"/>
  <c r="O27" i="2" s="1"/>
  <c r="T24" i="6"/>
  <c r="P67" i="6"/>
  <c r="K28" i="2" s="1"/>
  <c r="T67" i="6"/>
  <c r="P52" i="6"/>
  <c r="P38" i="6"/>
  <c r="P24" i="6"/>
  <c r="P66" i="6"/>
  <c r="P39" i="6"/>
  <c r="G28" i="2" s="1"/>
  <c r="P25" i="6"/>
  <c r="E28" i="2" s="1"/>
  <c r="P10" i="6"/>
  <c r="U53" i="9"/>
  <c r="R79" i="2" s="1"/>
  <c r="Q77" i="2"/>
  <c r="U25" i="9"/>
  <c r="M77" i="2"/>
  <c r="Q10" i="9"/>
  <c r="D78" i="2" s="1"/>
  <c r="C77" i="2"/>
  <c r="U47" i="9"/>
  <c r="P87" i="2" s="1"/>
  <c r="O85" i="2"/>
  <c r="U75" i="9"/>
  <c r="T87" i="2" s="1"/>
  <c r="S85" i="2"/>
  <c r="Q61" i="9"/>
  <c r="J87" i="2" s="1"/>
  <c r="I85" i="2"/>
  <c r="Q38" i="9"/>
  <c r="H78" i="2" s="1"/>
  <c r="G77" i="2"/>
  <c r="D87" i="2"/>
  <c r="N65" i="2"/>
  <c r="U66" i="9"/>
  <c r="T78" i="2" s="1"/>
  <c r="S77" i="2"/>
  <c r="U38" i="9"/>
  <c r="P78" i="2" s="1"/>
  <c r="O77" i="2"/>
  <c r="U32" i="9"/>
  <c r="N86" i="2" s="1"/>
  <c r="M85" i="2"/>
  <c r="U60" i="9"/>
  <c r="R86" i="2" s="1"/>
  <c r="Q85" i="2"/>
  <c r="Q46" i="9"/>
  <c r="H86" i="2" s="1"/>
  <c r="G85" i="2"/>
  <c r="Q75" i="9"/>
  <c r="L87" i="2" s="1"/>
  <c r="K85" i="2"/>
  <c r="Q52" i="9"/>
  <c r="J78" i="2" s="1"/>
  <c r="I77" i="2"/>
  <c r="Q24" i="9"/>
  <c r="F78" i="2" s="1"/>
  <c r="E77" i="2"/>
  <c r="Q32" i="9"/>
  <c r="F86" i="2" s="1"/>
  <c r="E85" i="2"/>
  <c r="N66" i="2"/>
  <c r="N62" i="2"/>
  <c r="Q33" i="9"/>
  <c r="F87" i="2" s="1"/>
  <c r="Q67" i="9"/>
  <c r="L79" i="2" s="1"/>
  <c r="Q74" i="9"/>
  <c r="L86" i="2" s="1"/>
  <c r="U67" i="9"/>
  <c r="T79" i="2" s="1"/>
  <c r="U39" i="9"/>
  <c r="P79" i="2" s="1"/>
  <c r="Q11" i="9"/>
  <c r="D79" i="2" s="1"/>
  <c r="U33" i="9"/>
  <c r="N87" i="2" s="1"/>
  <c r="U61" i="9"/>
  <c r="R87" i="2" s="1"/>
  <c r="Q47" i="9"/>
  <c r="H87" i="2" s="1"/>
  <c r="U52" i="9"/>
  <c r="R78" i="2" s="1"/>
  <c r="U24" i="9"/>
  <c r="U46" i="9"/>
  <c r="P86" i="2" s="1"/>
  <c r="U74" i="9"/>
  <c r="T86" i="2" s="1"/>
  <c r="Q60" i="9"/>
  <c r="J86" i="2" s="1"/>
  <c r="C44" i="2"/>
  <c r="P9" i="7"/>
  <c r="Q11" i="7" s="1"/>
  <c r="D45" i="2" s="1"/>
  <c r="M48" i="2"/>
  <c r="M44" i="2"/>
  <c r="T23" i="7"/>
  <c r="O44" i="2"/>
  <c r="T37" i="7"/>
  <c r="Q44" i="2"/>
  <c r="T51" i="7"/>
  <c r="S44" i="2"/>
  <c r="T65" i="7"/>
  <c r="E44" i="2"/>
  <c r="P23" i="7"/>
  <c r="G44" i="2"/>
  <c r="P37" i="7"/>
  <c r="I44" i="2"/>
  <c r="P51" i="7"/>
  <c r="K44" i="2"/>
  <c r="P65" i="7"/>
  <c r="C45" i="2"/>
  <c r="M49" i="2"/>
  <c r="M45" i="2"/>
  <c r="U43" i="6"/>
  <c r="P32" i="2" s="1"/>
  <c r="O30" i="2"/>
  <c r="Q43" i="6"/>
  <c r="H32" i="2" s="1"/>
  <c r="G30" i="2"/>
  <c r="Q71" i="6"/>
  <c r="L32" i="2" s="1"/>
  <c r="K30" i="2"/>
  <c r="U71" i="6"/>
  <c r="T32" i="2" s="1"/>
  <c r="S30" i="2"/>
  <c r="U29" i="6"/>
  <c r="M30" i="2"/>
  <c r="U57" i="6"/>
  <c r="R32" i="2" s="1"/>
  <c r="Q30" i="2"/>
  <c r="Q29" i="6"/>
  <c r="F32" i="2" s="1"/>
  <c r="E30" i="2"/>
  <c r="Q57" i="6"/>
  <c r="J32" i="2" s="1"/>
  <c r="I30" i="2"/>
  <c r="Q15" i="6"/>
  <c r="D32" i="2" s="1"/>
  <c r="C30" i="2"/>
  <c r="Q32" i="7"/>
  <c r="F52" i="2" s="1"/>
  <c r="U74" i="7"/>
  <c r="T52" i="2" s="1"/>
  <c r="U60" i="6"/>
  <c r="R35" i="2" s="1"/>
  <c r="U32" i="6"/>
  <c r="N35" i="2" s="1"/>
  <c r="Q60" i="6"/>
  <c r="J35" i="2" s="1"/>
  <c r="Q32" i="6"/>
  <c r="F35" i="2" s="1"/>
  <c r="U74" i="6"/>
  <c r="T35" i="2" s="1"/>
  <c r="U46" i="6"/>
  <c r="P35" i="2" s="1"/>
  <c r="Q74" i="6"/>
  <c r="L35" i="2" s="1"/>
  <c r="Q46" i="6"/>
  <c r="H35" i="2" s="1"/>
  <c r="Q18" i="6"/>
  <c r="Q19" i="6"/>
  <c r="Q33" i="6"/>
  <c r="F36" i="2" s="1"/>
  <c r="Q75" i="6"/>
  <c r="L36" i="2" s="1"/>
  <c r="Q61" i="6"/>
  <c r="J36" i="2" s="1"/>
  <c r="U28" i="6"/>
  <c r="U42" i="6"/>
  <c r="P31" i="2" s="1"/>
  <c r="U56" i="6"/>
  <c r="R31" i="2" s="1"/>
  <c r="U70" i="6"/>
  <c r="T31" i="2" s="1"/>
  <c r="U75" i="6"/>
  <c r="T36" i="2" s="1"/>
  <c r="U47" i="6"/>
  <c r="P36" i="2" s="1"/>
  <c r="Q47" i="6"/>
  <c r="H36" i="2" s="1"/>
  <c r="U61" i="6"/>
  <c r="R36" i="2" s="1"/>
  <c r="U33" i="6"/>
  <c r="N36" i="2" s="1"/>
  <c r="Q28" i="6"/>
  <c r="F31" i="2" s="1"/>
  <c r="Q42" i="6"/>
  <c r="H31" i="2" s="1"/>
  <c r="Q56" i="6"/>
  <c r="J31" i="2" s="1"/>
  <c r="Q70" i="6"/>
  <c r="L31" i="2" s="1"/>
  <c r="Q14" i="6"/>
  <c r="D31" i="2" s="1"/>
  <c r="I7" i="1"/>
  <c r="Q18" i="7" l="1"/>
  <c r="G9" i="10" s="1"/>
  <c r="P9" i="10" s="1"/>
  <c r="Q19" i="7"/>
  <c r="J9" i="10" s="1"/>
  <c r="K51" i="2"/>
  <c r="Q74" i="7"/>
  <c r="L52" i="2" s="1"/>
  <c r="U61" i="7"/>
  <c r="R53" i="2" s="1"/>
  <c r="Q33" i="7"/>
  <c r="F53" i="2" s="1"/>
  <c r="M51" i="2"/>
  <c r="U33" i="7"/>
  <c r="N53" i="2" s="1"/>
  <c r="U75" i="7"/>
  <c r="T53" i="2" s="1"/>
  <c r="D86" i="2"/>
  <c r="J10" i="10"/>
  <c r="D70" i="2"/>
  <c r="G10" i="10"/>
  <c r="P10" i="10" s="1"/>
  <c r="D69" i="2"/>
  <c r="U60" i="7"/>
  <c r="R52" i="2" s="1"/>
  <c r="U46" i="7"/>
  <c r="P52" i="2" s="1"/>
  <c r="U47" i="7"/>
  <c r="P53" i="2" s="1"/>
  <c r="Q61" i="7"/>
  <c r="J53" i="2" s="1"/>
  <c r="I51" i="2"/>
  <c r="Q47" i="7"/>
  <c r="H53" i="2" s="1"/>
  <c r="G51" i="2"/>
  <c r="T51" i="6"/>
  <c r="Q26" i="2" s="1"/>
  <c r="M7" i="1"/>
  <c r="J7" i="1"/>
  <c r="T37" i="6"/>
  <c r="U38" i="6" s="1"/>
  <c r="P27" i="2" s="1"/>
  <c r="M27" i="2"/>
  <c r="T23" i="6"/>
  <c r="M31" i="2"/>
  <c r="D35" i="2"/>
  <c r="G8" i="10"/>
  <c r="P8" i="10" s="1"/>
  <c r="D36" i="2"/>
  <c r="J8" i="10"/>
  <c r="C27" i="2"/>
  <c r="P9" i="6"/>
  <c r="E27" i="2"/>
  <c r="P23" i="6"/>
  <c r="I27" i="2"/>
  <c r="P51" i="6"/>
  <c r="K27" i="2"/>
  <c r="P65" i="6"/>
  <c r="G27" i="2"/>
  <c r="P37" i="6"/>
  <c r="S28" i="2"/>
  <c r="T65" i="6"/>
  <c r="U53" i="6"/>
  <c r="R28" i="2" s="1"/>
  <c r="N78" i="2"/>
  <c r="N82" i="2"/>
  <c r="N79" i="2"/>
  <c r="N83" i="2"/>
  <c r="Q10" i="7"/>
  <c r="D44" i="2" s="1"/>
  <c r="C43" i="2"/>
  <c r="Q66" i="7"/>
  <c r="L44" i="2" s="1"/>
  <c r="Q67" i="7"/>
  <c r="L45" i="2" s="1"/>
  <c r="Q52" i="7"/>
  <c r="J44" i="2" s="1"/>
  <c r="I43" i="2"/>
  <c r="Q53" i="7"/>
  <c r="J45" i="2" s="1"/>
  <c r="Q39" i="7"/>
  <c r="H45" i="2" s="1"/>
  <c r="G43" i="2"/>
  <c r="Q38" i="7"/>
  <c r="H44" i="2" s="1"/>
  <c r="E43" i="2"/>
  <c r="Q25" i="7"/>
  <c r="F45" i="2" s="1"/>
  <c r="Q24" i="7"/>
  <c r="F44" i="2" s="1"/>
  <c r="U66" i="7"/>
  <c r="T44" i="2" s="1"/>
  <c r="S43" i="2"/>
  <c r="U67" i="7"/>
  <c r="T45" i="2" s="1"/>
  <c r="U52" i="7"/>
  <c r="R44" i="2" s="1"/>
  <c r="Q43" i="2"/>
  <c r="U53" i="7"/>
  <c r="R45" i="2" s="1"/>
  <c r="U39" i="7"/>
  <c r="P45" i="2" s="1"/>
  <c r="O43" i="2"/>
  <c r="U38" i="7"/>
  <c r="P44" i="2" s="1"/>
  <c r="U25" i="7"/>
  <c r="M43" i="2"/>
  <c r="U24" i="7"/>
  <c r="D52" i="2" l="1"/>
  <c r="D53" i="2"/>
  <c r="U52" i="6"/>
  <c r="R27" i="2" s="1"/>
  <c r="O26" i="2"/>
  <c r="U39" i="6"/>
  <c r="P28" i="2" s="1"/>
  <c r="M26" i="2"/>
  <c r="U24" i="6"/>
  <c r="U25" i="6"/>
  <c r="S26" i="2"/>
  <c r="U66" i="6"/>
  <c r="T27" i="2" s="1"/>
  <c r="U67" i="6"/>
  <c r="T28" i="2" s="1"/>
  <c r="G26" i="2"/>
  <c r="Q39" i="6"/>
  <c r="H28" i="2" s="1"/>
  <c r="Q38" i="6"/>
  <c r="H27" i="2" s="1"/>
  <c r="Q66" i="6"/>
  <c r="L27" i="2" s="1"/>
  <c r="Q67" i="6"/>
  <c r="L28" i="2" s="1"/>
  <c r="I26" i="2"/>
  <c r="Q53" i="6"/>
  <c r="J28" i="2" s="1"/>
  <c r="Q52" i="6"/>
  <c r="J27" i="2" s="1"/>
  <c r="E26" i="2"/>
  <c r="Q24" i="6"/>
  <c r="F27" i="2" s="1"/>
  <c r="Q25" i="6"/>
  <c r="F28" i="2" s="1"/>
  <c r="C26" i="2"/>
  <c r="Q10" i="6"/>
  <c r="D27" i="2" s="1"/>
  <c r="Q11" i="6"/>
  <c r="D28" i="2" s="1"/>
  <c r="N48" i="2"/>
  <c r="N44" i="2"/>
  <c r="N49" i="2"/>
  <c r="N45" i="2"/>
  <c r="T70" i="1"/>
  <c r="S14" i="2" s="1"/>
  <c r="T71" i="1"/>
  <c r="S15" i="2" s="1"/>
  <c r="P71" i="1"/>
  <c r="K15" i="2" s="1"/>
  <c r="P56" i="1"/>
  <c r="I14" i="2" s="1"/>
  <c r="P14" i="1"/>
  <c r="C14" i="2" s="1"/>
  <c r="T56" i="1"/>
  <c r="Q14" i="2" s="1"/>
  <c r="P15" i="1"/>
  <c r="C15" i="2" s="1"/>
  <c r="T43" i="1"/>
  <c r="O15" i="2" s="1"/>
  <c r="P28" i="1"/>
  <c r="E14" i="2" s="1"/>
  <c r="T28" i="1"/>
  <c r="P29" i="1"/>
  <c r="E15" i="2" s="1"/>
  <c r="T57" i="1"/>
  <c r="Q15" i="2" s="1"/>
  <c r="P43" i="1"/>
  <c r="G15" i="2" s="1"/>
  <c r="P42" i="1"/>
  <c r="G14" i="2" s="1"/>
  <c r="P70" i="1"/>
  <c r="K14" i="2" s="1"/>
  <c r="T42" i="1"/>
  <c r="O14" i="2" s="1"/>
  <c r="P57" i="1"/>
  <c r="I15" i="2" s="1"/>
  <c r="T29" i="1"/>
  <c r="N27" i="2" l="1"/>
  <c r="N31" i="2"/>
  <c r="N28" i="2"/>
  <c r="N32" i="2"/>
  <c r="T55" i="1"/>
  <c r="Q13" i="2" s="1"/>
  <c r="P13" i="1"/>
  <c r="C13" i="2" s="1"/>
  <c r="P27" i="1"/>
  <c r="P69" i="1"/>
  <c r="K13" i="2" s="1"/>
  <c r="T41" i="1"/>
  <c r="T27" i="1"/>
  <c r="M13" i="2" s="1"/>
  <c r="P46" i="1"/>
  <c r="G18" i="2" s="1"/>
  <c r="T38" i="1"/>
  <c r="O10" i="2" s="1"/>
  <c r="P53" i="1"/>
  <c r="I11" i="2" s="1"/>
  <c r="P11" i="1"/>
  <c r="C11" i="2" s="1"/>
  <c r="P38" i="1"/>
  <c r="G10" i="2" s="1"/>
  <c r="T69" i="1"/>
  <c r="S13" i="2" s="1"/>
  <c r="P47" i="1"/>
  <c r="G19" i="2" s="1"/>
  <c r="T39" i="1"/>
  <c r="O11" i="2" s="1"/>
  <c r="T47" i="1"/>
  <c r="O19" i="2" s="1"/>
  <c r="P19" i="1"/>
  <c r="C19" i="2" s="1"/>
  <c r="P25" i="1"/>
  <c r="E11" i="2" s="1"/>
  <c r="P66" i="1"/>
  <c r="K10" i="2" s="1"/>
  <c r="T66" i="1"/>
  <c r="S10" i="2" s="1"/>
  <c r="P55" i="1"/>
  <c r="I13" i="2" s="1"/>
  <c r="P41" i="1"/>
  <c r="T67" i="1"/>
  <c r="S11" i="2" s="1"/>
  <c r="T75" i="1"/>
  <c r="S19" i="2" s="1"/>
  <c r="T46" i="1"/>
  <c r="O18" i="2" s="1"/>
  <c r="P10" i="1"/>
  <c r="C10" i="2" s="1"/>
  <c r="P18" i="1"/>
  <c r="C18" i="2" s="1"/>
  <c r="P24" i="1"/>
  <c r="E10" i="2" s="1"/>
  <c r="P52" i="1"/>
  <c r="I10" i="2" s="1"/>
  <c r="T24" i="1"/>
  <c r="T52" i="1"/>
  <c r="Q10" i="2" s="1"/>
  <c r="P39" i="1"/>
  <c r="G11" i="2" s="1"/>
  <c r="P67" i="1"/>
  <c r="K11" i="2" s="1"/>
  <c r="P74" i="1"/>
  <c r="K18" i="2" s="1"/>
  <c r="T74" i="1"/>
  <c r="S18" i="2" s="1"/>
  <c r="P75" i="1"/>
  <c r="K19" i="2" s="1"/>
  <c r="T25" i="1"/>
  <c r="T53" i="1"/>
  <c r="Q11" i="2" s="1"/>
  <c r="T61" i="1"/>
  <c r="Q19" i="2" s="1"/>
  <c r="P32" i="1"/>
  <c r="E18" i="2" s="1"/>
  <c r="P60" i="1"/>
  <c r="I18" i="2" s="1"/>
  <c r="T32" i="1"/>
  <c r="M18" i="2" s="1"/>
  <c r="T60" i="1"/>
  <c r="Q18" i="2" s="1"/>
  <c r="P33" i="1"/>
  <c r="E19" i="2" s="1"/>
  <c r="P61" i="1"/>
  <c r="I19" i="2" s="1"/>
  <c r="T33" i="1"/>
  <c r="M19" i="2" s="1"/>
  <c r="U57" i="1"/>
  <c r="R15" i="2" s="1"/>
  <c r="U29" i="1"/>
  <c r="U71" i="1" l="1"/>
  <c r="T15" i="2" s="1"/>
  <c r="U70" i="1"/>
  <c r="T14" i="2" s="1"/>
  <c r="Q14" i="1"/>
  <c r="D14" i="2" s="1"/>
  <c r="Q57" i="1"/>
  <c r="J15" i="2" s="1"/>
  <c r="U56" i="1"/>
  <c r="R14" i="2" s="1"/>
  <c r="Q70" i="1"/>
  <c r="L14" i="2" s="1"/>
  <c r="U28" i="1"/>
  <c r="Q15" i="1"/>
  <c r="D15" i="2" s="1"/>
  <c r="Q71" i="1"/>
  <c r="L15" i="2" s="1"/>
  <c r="P45" i="1"/>
  <c r="G17" i="2" s="1"/>
  <c r="Q43" i="1"/>
  <c r="H15" i="2" s="1"/>
  <c r="G13" i="2"/>
  <c r="U42" i="1"/>
  <c r="P14" i="2" s="1"/>
  <c r="O13" i="2"/>
  <c r="Q29" i="1"/>
  <c r="F15" i="2" s="1"/>
  <c r="E13" i="2"/>
  <c r="M10" i="2"/>
  <c r="M14" i="2"/>
  <c r="M11" i="2"/>
  <c r="M15" i="2"/>
  <c r="Q56" i="1"/>
  <c r="J14" i="2" s="1"/>
  <c r="U43" i="1"/>
  <c r="P15" i="2" s="1"/>
  <c r="Q28" i="1"/>
  <c r="F14" i="2" s="1"/>
  <c r="Q42" i="1"/>
  <c r="H14" i="2" s="1"/>
  <c r="T65" i="1"/>
  <c r="P51" i="1"/>
  <c r="T37" i="1"/>
  <c r="P9" i="1"/>
  <c r="T73" i="1"/>
  <c r="S17" i="2" s="1"/>
  <c r="P31" i="1"/>
  <c r="P73" i="1"/>
  <c r="T51" i="1"/>
  <c r="P23" i="1"/>
  <c r="P37" i="1"/>
  <c r="G9" i="2" s="1"/>
  <c r="P17" i="1"/>
  <c r="T45" i="1"/>
  <c r="T23" i="1"/>
  <c r="P65" i="1"/>
  <c r="P59" i="1"/>
  <c r="T59" i="1"/>
  <c r="Q17" i="2" s="1"/>
  <c r="T31" i="1"/>
  <c r="M17" i="2" s="1"/>
  <c r="K77" i="2" l="1"/>
  <c r="K9" i="2"/>
  <c r="K60" i="2"/>
  <c r="K26" i="2"/>
  <c r="K43" i="2"/>
  <c r="Q47" i="1"/>
  <c r="H19" i="2" s="1"/>
  <c r="Q46" i="1"/>
  <c r="H18" i="2" s="1"/>
  <c r="U75" i="1"/>
  <c r="T19" i="2" s="1"/>
  <c r="U47" i="1"/>
  <c r="P19" i="2" s="1"/>
  <c r="O17" i="2"/>
  <c r="U53" i="1"/>
  <c r="R11" i="2" s="1"/>
  <c r="Q9" i="2"/>
  <c r="Q33" i="1"/>
  <c r="F19" i="2" s="1"/>
  <c r="E17" i="2"/>
  <c r="Q11" i="1"/>
  <c r="D11" i="2" s="1"/>
  <c r="C9" i="2"/>
  <c r="Q53" i="1"/>
  <c r="J11" i="2" s="1"/>
  <c r="I9" i="2"/>
  <c r="Q61" i="1"/>
  <c r="J19" i="2" s="1"/>
  <c r="I17" i="2"/>
  <c r="U25" i="1"/>
  <c r="M9" i="2"/>
  <c r="Q19" i="1"/>
  <c r="C17" i="2"/>
  <c r="Q25" i="1"/>
  <c r="F11" i="2" s="1"/>
  <c r="E9" i="2"/>
  <c r="Q75" i="1"/>
  <c r="L19" i="2" s="1"/>
  <c r="K17" i="2"/>
  <c r="U39" i="1"/>
  <c r="P11" i="2" s="1"/>
  <c r="O9" i="2"/>
  <c r="U67" i="1"/>
  <c r="T11" i="2" s="1"/>
  <c r="S9" i="2"/>
  <c r="U66" i="1"/>
  <c r="T10" i="2" s="1"/>
  <c r="Q52" i="1"/>
  <c r="J10" i="2" s="1"/>
  <c r="Q10" i="1"/>
  <c r="D10" i="2" s="1"/>
  <c r="U32" i="1"/>
  <c r="N18" i="2" s="1"/>
  <c r="U38" i="1"/>
  <c r="P10" i="2" s="1"/>
  <c r="Q32" i="1"/>
  <c r="F18" i="2" s="1"/>
  <c r="U74" i="1"/>
  <c r="T18" i="2" s="1"/>
  <c r="U61" i="1"/>
  <c r="R19" i="2" s="1"/>
  <c r="Q38" i="1"/>
  <c r="H10" i="2" s="1"/>
  <c r="Q39" i="1"/>
  <c r="H11" i="2" s="1"/>
  <c r="Q18" i="1"/>
  <c r="Q60" i="1"/>
  <c r="J18" i="2" s="1"/>
  <c r="Q24" i="1"/>
  <c r="F10" i="2" s="1"/>
  <c r="U24" i="1"/>
  <c r="Q74" i="1"/>
  <c r="L18" i="2" s="1"/>
  <c r="Q66" i="1"/>
  <c r="L10" i="2" s="1"/>
  <c r="U60" i="1"/>
  <c r="R18" i="2" s="1"/>
  <c r="U52" i="1"/>
  <c r="R10" i="2" s="1"/>
  <c r="Q67" i="1"/>
  <c r="L11" i="2" s="1"/>
  <c r="U33" i="1"/>
  <c r="N19" i="2" s="1"/>
  <c r="U46" i="1"/>
  <c r="P18" i="2" s="1"/>
  <c r="D19" i="2" l="1"/>
  <c r="J7" i="10"/>
  <c r="D18" i="2"/>
  <c r="G7" i="10"/>
  <c r="N14" i="2"/>
  <c r="N10" i="2"/>
  <c r="N15" i="2"/>
  <c r="N11" i="2"/>
  <c r="P7" i="10" l="1"/>
  <c r="P13" i="10" s="1"/>
  <c r="J16" i="10" s="1"/>
  <c r="L16" i="10" s="1"/>
</calcChain>
</file>

<file path=xl/sharedStrings.xml><?xml version="1.0" encoding="utf-8"?>
<sst xmlns="http://schemas.openxmlformats.org/spreadsheetml/2006/main" count="1970" uniqueCount="116">
  <si>
    <t>BWSD ID</t>
  </si>
  <si>
    <t>Last Name</t>
  </si>
  <si>
    <t>First  Name</t>
  </si>
  <si>
    <t>SLO Growth</t>
  </si>
  <si>
    <t>Period</t>
  </si>
  <si>
    <t>Teacher</t>
  </si>
  <si>
    <t xml:space="preserve">Gr. </t>
  </si>
  <si>
    <t>Growth</t>
  </si>
  <si>
    <t>Mastery</t>
  </si>
  <si>
    <t>Subject</t>
  </si>
  <si>
    <t>SLO - Student Learning Objective</t>
  </si>
  <si>
    <t>Gr.</t>
  </si>
  <si>
    <t>Performance Measure # 1</t>
  </si>
  <si>
    <t>All Students</t>
  </si>
  <si>
    <t>Growth &amp; Mastery</t>
  </si>
  <si>
    <t># Students with Assessments</t>
  </si>
  <si>
    <t>Made Growth and/or Mastery</t>
  </si>
  <si>
    <t xml:space="preserve">Made Niether Growth and/or Mastery </t>
  </si>
  <si>
    <t>Period 1 Students</t>
  </si>
  <si>
    <t>Period 2 Students</t>
  </si>
  <si>
    <t>Period 3 Students</t>
  </si>
  <si>
    <t>Period 4 Students</t>
  </si>
  <si>
    <t>Period 5 Students</t>
  </si>
  <si>
    <t>Period 6 Students</t>
  </si>
  <si>
    <t>Period 7 Students</t>
  </si>
  <si>
    <t>Period 8 Students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</si>
  <si>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</si>
  <si>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</si>
  <si>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</si>
  <si>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</si>
  <si>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</si>
  <si>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</si>
  <si>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</si>
  <si>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</si>
  <si>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Performance Measure # 2</t>
  </si>
  <si>
    <t>Performance Measure # 3</t>
  </si>
  <si>
    <t>Performance Measure # 4</t>
  </si>
  <si>
    <t>Performance Measure # 5</t>
  </si>
  <si>
    <t>SLO - Raw Data Input</t>
  </si>
  <si>
    <t>Growth (Y/N)</t>
  </si>
  <si>
    <t>Mastery (Y/N)</t>
  </si>
  <si>
    <t>Weighted %</t>
  </si>
  <si>
    <t>Y</t>
  </si>
  <si>
    <t>Performance Measure-4</t>
  </si>
  <si>
    <t>Failing</t>
  </si>
  <si>
    <t>0% to 59 % of students will meet the PI targets.</t>
  </si>
  <si>
    <t>Needs Improvement</t>
  </si>
  <si>
    <t>60% to 69% of students will meet the PI targets.</t>
  </si>
  <si>
    <t>Proficient</t>
  </si>
  <si>
    <t>70% to 94% of students will meet the PI targets.</t>
  </si>
  <si>
    <t>Distinguished</t>
  </si>
  <si>
    <t>95% to 100% of students will meet the PI targets.</t>
  </si>
  <si>
    <t>SLO Teacher Rating</t>
  </si>
  <si>
    <t>N</t>
  </si>
  <si>
    <t>Performance Measure 1</t>
  </si>
  <si>
    <t>Performance Measure 2</t>
  </si>
  <si>
    <t>Performance Measure 3</t>
  </si>
  <si>
    <t>Performance Measure 4</t>
  </si>
  <si>
    <t>Performance Measure 5</t>
  </si>
  <si>
    <t>Possible Points on Performance Measure and/or Post-Test</t>
  </si>
  <si>
    <t>Possible Points on Performance Measure (Pre-test) *For Growth Only</t>
  </si>
  <si>
    <t>Performance Indicator - Weighting (%)</t>
  </si>
  <si>
    <t>PI Target Weighting (%)</t>
  </si>
  <si>
    <t xml:space="preserve">Achieved Growth and/or Mastery (Y/N) </t>
  </si>
  <si>
    <t>Performance Measure-5</t>
  </si>
  <si>
    <t>% Achieved Target</t>
  </si>
  <si>
    <t xml:space="preserve">% Did Not Achieve </t>
  </si>
  <si>
    <t>% of Students who Achieved the Performance Indicators</t>
  </si>
  <si>
    <t>Pre- Assessment Score (Pre-Test)</t>
  </si>
  <si>
    <t>Performance Measure Score (Post-Test)</t>
  </si>
  <si>
    <t>Data Summary by Period</t>
  </si>
  <si>
    <t xml:space="preserve">Possible Points on Performance Measure and/or Post-Test </t>
  </si>
  <si>
    <t>Achieved Growth</t>
  </si>
  <si>
    <t>Did not Achieve Growth</t>
  </si>
  <si>
    <t>Achieved Growth and/or Mastery</t>
  </si>
  <si>
    <t xml:space="preserve">Achieved Neither Growth/Mastery </t>
  </si>
  <si>
    <t>Overall Data Summary</t>
  </si>
  <si>
    <t>Achieved Mastery  (Y/N)</t>
  </si>
  <si>
    <t>Achieved Growth  (Y/N)</t>
  </si>
  <si>
    <t>Achieved Mastery</t>
  </si>
  <si>
    <t>Did not Achieve Mastery</t>
  </si>
  <si>
    <t xml:space="preserve">Achieved Neither Growth / Mastery </t>
  </si>
  <si>
    <t>PI Target Weight %</t>
  </si>
  <si>
    <t>Pre- Assessment - (Pre-test)  %</t>
  </si>
  <si>
    <t>Performance Measure (Post-test) %</t>
  </si>
  <si>
    <t xml:space="preserve">Possible Points on Performance Measure (Post-Test) </t>
  </si>
  <si>
    <t>Possible Points on Pre- Assessment Score (Pre-test)</t>
  </si>
  <si>
    <t>Performance Indicator -  Growth Target (%)</t>
  </si>
  <si>
    <t>Performance Indicator -  Mastery Target (%)</t>
  </si>
  <si>
    <t>Performance Indicator Growth Target - %</t>
  </si>
  <si>
    <t>Performance Indicator Mastery Target - %</t>
  </si>
  <si>
    <t>Performance Indicator - Growth Target %</t>
  </si>
  <si>
    <t>Performance Indicator - Mastery Target %</t>
  </si>
  <si>
    <t>Performance indicator-Growth Target %</t>
  </si>
  <si>
    <t>Performance Indicator-Mastery Target %</t>
  </si>
  <si>
    <t>Performance Indicator-Growth Target %</t>
  </si>
  <si>
    <t>BASELINE</t>
  </si>
  <si>
    <t>Baseline</t>
  </si>
  <si>
    <t>Performance Measure-1 - Baseline</t>
  </si>
  <si>
    <t>Performance Measure-2 - Baseline</t>
  </si>
  <si>
    <t>Performance Measure-3- Baseline</t>
  </si>
  <si>
    <t>Record a "M" if a student does not have a Pre-Assessment (Pre-Test) Score   /   Leave the Cell Blank if the student does not have a Performance Measure (Post-Test) Score</t>
  </si>
  <si>
    <t>Regular</t>
  </si>
  <si>
    <t xml:space="preserve"> Directions: Inputing Data for the Baseline PM</t>
  </si>
  <si>
    <t xml:space="preserve"> Directions: Inputing Data for the Regular PM</t>
  </si>
  <si>
    <t>Leave the Cell Blank if the student does not have a Pre-Assessment (Pre-Test) score and/or a Performance Measure (Post-Test) Score</t>
  </si>
  <si>
    <t>Performance Measure # 1 - Baseline</t>
  </si>
  <si>
    <t>Performance Measure # 2 - Baseline</t>
  </si>
  <si>
    <t>Performance Measure # 3 - Baseline</t>
  </si>
  <si>
    <t>Performance Measure # 4 - Regular</t>
  </si>
  <si>
    <t>Performance Measure # 5 - Regular</t>
  </si>
  <si>
    <t>Performance Indicator #1 - Baseline</t>
  </si>
  <si>
    <t>Performance Indicator #2 - Baseline</t>
  </si>
  <si>
    <t>Performance Indicator #3 - Baseline</t>
  </si>
  <si>
    <t>Performance Indicator #4 - Regular</t>
  </si>
  <si>
    <t>Performance Indicator #5 - 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</si>
</sst>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 wrapText="1"/>
    </xf>
    <xf numFmtId="0" fontId="4" fillId="2" borderId="2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0" fontId="3" fillId="2" borderId="35" xfId="0" applyFont="1" applyFill="1" applyBorder="1" applyAlignment="1">
      <alignment horizontal="center" textRotation="90" wrapText="1"/>
    </xf>
    <xf numFmtId="0" fontId="4" fillId="0" borderId="22" xfId="0" applyFont="1" applyFill="1" applyBorder="1" applyAlignment="1">
      <alignment vertical="center"/>
    </xf>
    <xf numFmtId="1" fontId="0" fillId="0" borderId="29" xfId="1" applyNumberFormat="1" applyFont="1" applyFill="1" applyBorder="1" applyAlignment="1">
      <alignment horizontal="center" wrapText="1"/>
    </xf>
    <xf numFmtId="1" fontId="0" fillId="3" borderId="28" xfId="0" applyNumberFormat="1" applyFill="1" applyBorder="1" applyAlignment="1">
      <alignment horizontal="center" wrapText="1"/>
    </xf>
    <xf numFmtId="1" fontId="0" fillId="3" borderId="30" xfId="0" applyNumberFormat="1" applyFill="1" applyBorder="1" applyAlignment="1">
      <alignment horizontal="center" wrapText="1"/>
    </xf>
    <xf numFmtId="1" fontId="0" fillId="0" borderId="31" xfId="1" applyNumberFormat="1" applyFont="1" applyFill="1" applyBorder="1" applyAlignment="1">
      <alignment horizontal="center" wrapText="1"/>
    </xf>
    <xf numFmtId="0" fontId="17" fillId="2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7" fillId="2" borderId="21" xfId="0" applyFont="1" applyFill="1" applyBorder="1" applyAlignment="1">
      <alignment horizontal="center" vertical="center" textRotation="90" wrapText="1"/>
    </xf>
    <xf numFmtId="164" fontId="0" fillId="0" borderId="0" xfId="0" applyNumberFormat="1"/>
    <xf numFmtId="0" fontId="2" fillId="0" borderId="21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textRotation="90" wrapText="1"/>
    </xf>
    <xf numFmtId="0" fontId="24" fillId="2" borderId="36" xfId="0" applyFont="1" applyFill="1" applyBorder="1" applyAlignment="1">
      <alignment horizontal="center" textRotation="90" wrapText="1"/>
    </xf>
    <xf numFmtId="0" fontId="0" fillId="0" borderId="0" xfId="0" applyAlignment="1" applyProtection="1">
      <alignment horizontal="center" wrapText="1"/>
      <protection hidden="1"/>
    </xf>
    <xf numFmtId="0" fontId="8" fillId="4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13" fillId="0" borderId="6" xfId="0" applyFont="1" applyFill="1" applyBorder="1" applyAlignment="1" applyProtection="1">
      <alignment vertical="center"/>
      <protection hidden="1"/>
    </xf>
    <xf numFmtId="164" fontId="9" fillId="0" borderId="7" xfId="1" applyNumberFormat="1" applyFont="1" applyFill="1" applyBorder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vertical="center"/>
      <protection hidden="1"/>
    </xf>
    <xf numFmtId="164" fontId="9" fillId="0" borderId="12" xfId="1" applyNumberFormat="1" applyFont="1" applyFill="1" applyBorder="1" applyAlignment="1" applyProtection="1">
      <alignment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0" fillId="0" borderId="0" xfId="1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4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16" fillId="5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1" xfId="1" applyFont="1" applyFill="1" applyBorder="1" applyAlignment="1" applyProtection="1">
      <alignment horizontal="center" vertical="center" wrapText="1"/>
      <protection hidden="1"/>
    </xf>
    <xf numFmtId="0" fontId="16" fillId="6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164" fontId="1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textRotation="90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9" fillId="6" borderId="1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9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  <protection hidden="1"/>
    </xf>
    <xf numFmtId="0" fontId="0" fillId="0" borderId="0" xfId="0" applyAlignment="1" applyProtection="1">
      <alignment horizontal="center" textRotation="90" wrapText="1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3" borderId="1" xfId="0" applyFill="1" applyBorder="1" applyAlignment="1" applyProtection="1">
      <alignment horizontal="center" wrapText="1"/>
      <protection hidden="1"/>
    </xf>
    <xf numFmtId="164" fontId="0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1" xfId="0" applyNumberFormat="1" applyBorder="1" applyAlignment="1" applyProtection="1">
      <alignment horizontal="center" wrapText="1"/>
      <protection hidden="1"/>
    </xf>
    <xf numFmtId="0" fontId="11" fillId="2" borderId="1" xfId="0" applyFont="1" applyFill="1" applyBorder="1" applyAlignment="1" applyProtection="1">
      <alignment horizontal="center" textRotation="90" wrapText="1"/>
      <protection hidden="1"/>
    </xf>
    <xf numFmtId="0" fontId="4" fillId="2" borderId="45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4" fontId="25" fillId="0" borderId="1" xfId="1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9" fontId="19" fillId="0" borderId="1" xfId="1" applyFont="1" applyFill="1" applyBorder="1" applyAlignment="1">
      <alignment horizontal="center" vertical="center" wrapText="1"/>
    </xf>
    <xf numFmtId="9" fontId="19" fillId="0" borderId="9" xfId="1" applyFont="1" applyFill="1" applyBorder="1" applyAlignment="1">
      <alignment horizontal="center" vertical="center" wrapText="1"/>
    </xf>
    <xf numFmtId="9" fontId="19" fillId="0" borderId="1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9" fontId="19" fillId="0" borderId="11" xfId="1" applyFont="1" applyFill="1" applyBorder="1" applyAlignment="1">
      <alignment horizontal="center" vertical="center" wrapText="1"/>
    </xf>
    <xf numFmtId="9" fontId="19" fillId="0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9" fontId="19" fillId="0" borderId="12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9" fontId="19" fillId="0" borderId="6" xfId="1" applyFont="1" applyFill="1" applyBorder="1" applyAlignment="1">
      <alignment horizontal="center" vertical="center" wrapText="1"/>
    </xf>
    <xf numFmtId="9" fontId="19" fillId="0" borderId="7" xfId="1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9" fontId="19" fillId="0" borderId="6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2" fillId="10" borderId="38" xfId="0" applyFont="1" applyFill="1" applyBorder="1" applyAlignment="1" applyProtection="1">
      <alignment horizontal="center" vertical="center" wrapText="1"/>
      <protection hidden="1"/>
    </xf>
    <xf numFmtId="0" fontId="23" fillId="2" borderId="40" xfId="0" applyFont="1" applyFill="1" applyBorder="1" applyAlignment="1" applyProtection="1">
      <alignment horizontal="center" vertical="center"/>
      <protection hidden="1"/>
    </xf>
    <xf numFmtId="0" fontId="23" fillId="2" borderId="41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center" vertical="center"/>
      <protection hidden="1"/>
    </xf>
    <xf numFmtId="0" fontId="4" fillId="2" borderId="41" xfId="0" applyFont="1" applyFill="1" applyBorder="1" applyAlignment="1" applyProtection="1">
      <alignment horizontal="center" vertical="center"/>
      <protection hidden="1"/>
    </xf>
    <xf numFmtId="0" fontId="4" fillId="2" borderId="44" xfId="0" applyFont="1" applyFill="1" applyBorder="1" applyAlignment="1" applyProtection="1">
      <alignment horizontal="center" vertical="center"/>
      <protection hidden="1"/>
    </xf>
    <xf numFmtId="164" fontId="6" fillId="0" borderId="37" xfId="0" applyNumberFormat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22" fillId="7" borderId="37" xfId="0" applyFont="1" applyFill="1" applyBorder="1" applyAlignment="1" applyProtection="1">
      <alignment horizontal="center" vertical="center" wrapText="1"/>
      <protection hidden="1"/>
    </xf>
    <xf numFmtId="0" fontId="22" fillId="8" borderId="37" xfId="0" applyFont="1" applyFill="1" applyBorder="1" applyAlignment="1" applyProtection="1">
      <alignment horizontal="center" vertical="center" wrapText="1"/>
      <protection hidden="1"/>
    </xf>
    <xf numFmtId="0" fontId="22" fillId="9" borderId="37" xfId="0" applyFont="1" applyFill="1" applyBorder="1" applyAlignment="1" applyProtection="1">
      <alignment horizontal="center" vertical="center" wrapText="1"/>
      <protection hidden="1"/>
    </xf>
    <xf numFmtId="0" fontId="22" fillId="10" borderId="37" xfId="0" applyFont="1" applyFill="1" applyBorder="1" applyAlignment="1" applyProtection="1">
      <alignment horizontal="center" vertical="center" wrapText="1"/>
      <protection hidden="1"/>
    </xf>
    <xf numFmtId="0" fontId="12" fillId="7" borderId="38" xfId="0" applyFont="1" applyFill="1" applyBorder="1" applyAlignment="1" applyProtection="1">
      <alignment horizontal="center" vertical="center" wrapText="1"/>
      <protection hidden="1"/>
    </xf>
    <xf numFmtId="0" fontId="12" fillId="8" borderId="38" xfId="0" applyFont="1" applyFill="1" applyBorder="1" applyAlignment="1" applyProtection="1">
      <alignment horizontal="center" vertical="center" wrapText="1"/>
      <protection hidden="1"/>
    </xf>
    <xf numFmtId="0" fontId="12" fillId="9" borderId="38" xfId="0" applyFont="1" applyFill="1" applyBorder="1" applyAlignment="1" applyProtection="1">
      <alignment horizontal="center" vertical="center" wrapText="1"/>
      <protection hidden="1"/>
    </xf>
    <xf numFmtId="164" fontId="0" fillId="0" borderId="11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4" fontId="0" fillId="0" borderId="1" xfId="1" applyNumberFormat="1" applyFont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164" fontId="0" fillId="0" borderId="9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64" fontId="0" fillId="0" borderId="11" xfId="1" applyNumberFormat="1" applyFont="1" applyBorder="1" applyAlignment="1" applyProtection="1">
      <alignment horizontal="center" vertical="center"/>
      <protection hidden="1"/>
    </xf>
    <xf numFmtId="164" fontId="0" fillId="0" borderId="6" xfId="1" applyNumberFormat="1" applyFont="1" applyBorder="1" applyAlignment="1" applyProtection="1">
      <alignment horizontal="center" vertical="center"/>
      <protection hidden="1"/>
    </xf>
    <xf numFmtId="164" fontId="0" fillId="0" borderId="6" xfId="0" applyNumberFormat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0" fontId="18" fillId="2" borderId="24" xfId="0" applyFont="1" applyFill="1" applyBorder="1" applyAlignment="1" applyProtection="1">
      <alignment horizontal="center" vertical="center"/>
      <protection hidden="1"/>
    </xf>
    <xf numFmtId="0" fontId="18" fillId="2" borderId="42" xfId="0" applyFont="1" applyFill="1" applyBorder="1" applyAlignment="1" applyProtection="1">
      <alignment horizontal="center" vertical="center"/>
      <protection hidden="1"/>
    </xf>
    <xf numFmtId="0" fontId="18" fillId="2" borderId="41" xfId="0" applyFont="1" applyFill="1" applyBorder="1" applyAlignment="1" applyProtection="1">
      <alignment horizontal="center" vertical="center"/>
      <protection hidden="1"/>
    </xf>
    <xf numFmtId="0" fontId="18" fillId="2" borderId="43" xfId="0" applyFont="1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15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5" xfId="0" applyFont="1" applyFill="1" applyBorder="1" applyAlignment="1" applyProtection="1">
      <alignment horizontal="center" vertical="center" textRotation="90" wrapText="1"/>
      <protection hidden="1"/>
    </xf>
    <xf numFmtId="0" fontId="20" fillId="4" borderId="8" xfId="0" applyFont="1" applyFill="1" applyBorder="1" applyAlignment="1" applyProtection="1">
      <alignment horizontal="center" vertical="center" textRotation="90" wrapText="1"/>
      <protection hidden="1"/>
    </xf>
    <xf numFmtId="0" fontId="20" fillId="4" borderId="10" xfId="0" applyFont="1" applyFill="1" applyBorder="1" applyAlignment="1" applyProtection="1">
      <alignment horizontal="center" vertical="center" textRotation="90" wrapText="1"/>
      <protection hidden="1"/>
    </xf>
    <xf numFmtId="0" fontId="24" fillId="2" borderId="10" xfId="0" applyFont="1" applyFill="1" applyBorder="1" applyAlignment="1" applyProtection="1">
      <alignment horizontal="center" vertical="center" wrapText="1"/>
      <protection hidden="1"/>
    </xf>
    <xf numFmtId="0" fontId="24" fillId="2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9" fontId="3" fillId="0" borderId="11" xfId="1" applyFont="1" applyFill="1" applyBorder="1" applyAlignment="1" applyProtection="1">
      <alignment horizontal="center" vertical="center" wrapText="1"/>
      <protection hidden="1"/>
    </xf>
    <xf numFmtId="9" fontId="3" fillId="0" borderId="12" xfId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24" fillId="2" borderId="5" xfId="0" applyFont="1" applyFill="1" applyBorder="1" applyAlignment="1" applyProtection="1">
      <alignment horizontal="center" vertical="center" wrapText="1"/>
      <protection hidden="1"/>
    </xf>
    <xf numFmtId="0" fontId="24" fillId="2" borderId="6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9" fontId="3" fillId="0" borderId="6" xfId="1" applyFont="1" applyFill="1" applyBorder="1" applyAlignment="1" applyProtection="1">
      <alignment horizontal="center" vertical="center" wrapText="1"/>
      <protection hidden="1"/>
    </xf>
    <xf numFmtId="9" fontId="3" fillId="0" borderId="7" xfId="1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17" fillId="2" borderId="5" xfId="0" applyFont="1" applyFill="1" applyBorder="1" applyAlignment="1" applyProtection="1">
      <alignment horizontal="center" vertical="center" wrapText="1"/>
      <protection hidden="1"/>
    </xf>
    <xf numFmtId="0" fontId="17" fillId="2" borderId="6" xfId="0" applyFont="1" applyFill="1" applyBorder="1" applyAlignment="1" applyProtection="1">
      <alignment horizontal="center" vertical="center" wrapText="1"/>
      <protection hidden="1"/>
    </xf>
    <xf numFmtId="0" fontId="17" fillId="2" borderId="10" xfId="0" applyFont="1" applyFill="1" applyBorder="1" applyAlignment="1" applyProtection="1">
      <alignment horizontal="center" vertical="center" wrapText="1"/>
      <protection hidden="1"/>
    </xf>
    <xf numFmtId="0" fontId="17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center" wrapText="1"/>
      <protection hidden="1"/>
    </xf>
    <xf numFmtId="164" fontId="3" fillId="0" borderId="1" xfId="1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21" fillId="0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2" fillId="2" borderId="19" xfId="0" applyNumberFormat="1" applyFont="1" applyFill="1" applyBorder="1" applyAlignment="1" applyProtection="1">
      <alignment horizontal="center" vertical="center"/>
      <protection hidden="1"/>
    </xf>
    <xf numFmtId="0" fontId="12" fillId="2" borderId="20" xfId="0" applyNumberFormat="1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wrapText="1"/>
      <protection hidden="1"/>
    </xf>
    <xf numFmtId="0" fontId="8" fillId="4" borderId="13" xfId="0" applyNumberFormat="1" applyFont="1" applyFill="1" applyBorder="1" applyAlignment="1" applyProtection="1">
      <alignment horizontal="center" vertical="center"/>
      <protection hidden="1"/>
    </xf>
    <xf numFmtId="0" fontId="8" fillId="4" borderId="2" xfId="0" applyNumberFormat="1" applyFont="1" applyFill="1" applyBorder="1" applyAlignment="1" applyProtection="1">
      <alignment horizontal="center" vertical="center"/>
      <protection hidden="1"/>
    </xf>
    <xf numFmtId="0" fontId="8" fillId="4" borderId="14" xfId="0" applyNumberFormat="1" applyFont="1" applyFill="1" applyBorder="1" applyAlignment="1" applyProtection="1">
      <alignment horizontal="center" vertical="center"/>
      <protection hidden="1"/>
    </xf>
    <xf numFmtId="0" fontId="8" fillId="4" borderId="15" xfId="0" applyNumberFormat="1" applyFont="1" applyFill="1" applyBorder="1" applyAlignment="1" applyProtection="1">
      <alignment horizontal="center" vertical="center"/>
      <protection hidden="1"/>
    </xf>
    <xf numFmtId="0" fontId="8" fillId="4" borderId="16" xfId="0" applyNumberFormat="1" applyFont="1" applyFill="1" applyBorder="1" applyAlignment="1" applyProtection="1">
      <alignment horizontal="center" vertical="center"/>
      <protection hidden="1"/>
    </xf>
    <xf numFmtId="0" fontId="8" fillId="4" borderId="17" xfId="0" applyNumberFormat="1" applyFont="1" applyFill="1" applyBorder="1" applyAlignment="1" applyProtection="1">
      <alignment horizontal="center" vertical="center"/>
      <protection hidden="1"/>
    </xf>
    <xf numFmtId="0" fontId="8" fillId="4" borderId="8" xfId="0" applyNumberFormat="1" applyFont="1" applyFill="1" applyBorder="1" applyAlignment="1" applyProtection="1">
      <alignment horizontal="center" vertical="center"/>
      <protection hidden="1"/>
    </xf>
    <xf numFmtId="0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4" borderId="9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hidden="1"/>
    </xf>
    <xf numFmtId="0" fontId="19" fillId="11" borderId="5" xfId="0" applyFont="1" applyFill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8"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9"/>
  <sheetViews>
    <sheetView zoomScale="70" zoomScaleNormal="70" workbookViewId="0">
      <selection activeCell="R7" sqref="R7"/>
    </sheetView>
  </sheetViews>
  <sheetFormatPr defaultRowHeight="14.4" x14ac:dyDescent="0.3"/>
  <cols>
    <col min="1" max="1" width="4.33203125" customWidth="1"/>
    <col min="2" max="2" width="10.5546875" customWidth="1"/>
    <col min="3" max="4" width="16.88671875" customWidth="1"/>
    <col min="5" max="5" width="3.33203125" customWidth="1"/>
    <col min="6" max="15" width="7.44140625" customWidth="1"/>
  </cols>
  <sheetData>
    <row r="1" spans="1:28" ht="24" thickBot="1" x14ac:dyDescent="0.35">
      <c r="A1" s="91" t="s">
        <v>38</v>
      </c>
      <c r="B1" s="91"/>
      <c r="C1" s="91"/>
      <c r="D1" s="91"/>
      <c r="E1" s="12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8" ht="21.75" customHeight="1" thickBot="1" x14ac:dyDescent="0.35">
      <c r="A2" s="92" t="s">
        <v>5</v>
      </c>
      <c r="B2" s="92"/>
      <c r="C2" s="93"/>
      <c r="D2" s="93"/>
      <c r="E2" s="92" t="s">
        <v>9</v>
      </c>
      <c r="F2" s="92"/>
      <c r="G2" s="92"/>
      <c r="H2" s="94"/>
      <c r="I2" s="94"/>
      <c r="J2" s="94"/>
      <c r="K2" s="94"/>
      <c r="L2" s="94"/>
      <c r="M2" s="94"/>
      <c r="N2" s="9" t="s">
        <v>6</v>
      </c>
      <c r="O2" s="21"/>
    </row>
    <row r="3" spans="1:28" ht="5.25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54.75" customHeight="1" thickBot="1" x14ac:dyDescent="0.35">
      <c r="A4" s="107"/>
      <c r="B4" s="108"/>
      <c r="C4" s="17" t="s">
        <v>60</v>
      </c>
      <c r="D4" s="17" t="s">
        <v>59</v>
      </c>
      <c r="E4" s="116" t="s">
        <v>61</v>
      </c>
      <c r="F4" s="116"/>
      <c r="G4" s="116"/>
      <c r="H4" s="19" t="s">
        <v>39</v>
      </c>
      <c r="I4" s="116" t="s">
        <v>87</v>
      </c>
      <c r="J4" s="116"/>
      <c r="K4" s="116"/>
      <c r="L4" s="19" t="s">
        <v>40</v>
      </c>
      <c r="M4" s="116" t="s">
        <v>88</v>
      </c>
      <c r="N4" s="116"/>
      <c r="O4" s="116"/>
    </row>
    <row r="5" spans="1:28" s="2" customFormat="1" ht="32.25" customHeight="1" x14ac:dyDescent="0.3">
      <c r="A5" s="101" t="s">
        <v>12</v>
      </c>
      <c r="B5" s="102"/>
      <c r="C5" s="215" t="s">
        <v>96</v>
      </c>
      <c r="D5" s="22"/>
      <c r="E5" s="114"/>
      <c r="F5" s="114"/>
      <c r="G5" s="114"/>
      <c r="H5" s="22"/>
      <c r="I5" s="117"/>
      <c r="J5" s="117"/>
      <c r="K5" s="117"/>
      <c r="L5" s="22"/>
      <c r="M5" s="114"/>
      <c r="N5" s="114"/>
      <c r="O5" s="115"/>
    </row>
    <row r="6" spans="1:28" s="2" customFormat="1" ht="32.25" customHeight="1" x14ac:dyDescent="0.3">
      <c r="A6" s="110" t="s">
        <v>34</v>
      </c>
      <c r="B6" s="111"/>
      <c r="C6" s="216" t="s">
        <v>96</v>
      </c>
      <c r="D6" s="24"/>
      <c r="E6" s="96"/>
      <c r="F6" s="96"/>
      <c r="G6" s="96"/>
      <c r="H6" s="24"/>
      <c r="I6" s="106"/>
      <c r="J6" s="106"/>
      <c r="K6" s="106"/>
      <c r="L6" s="24"/>
      <c r="M6" s="96"/>
      <c r="N6" s="96"/>
      <c r="O6" s="97"/>
    </row>
    <row r="7" spans="1:28" s="2" customFormat="1" ht="32.25" customHeight="1" x14ac:dyDescent="0.3">
      <c r="A7" s="110" t="s">
        <v>35</v>
      </c>
      <c r="B7" s="111"/>
      <c r="C7" s="216" t="s">
        <v>96</v>
      </c>
      <c r="D7" s="24"/>
      <c r="E7" s="96"/>
      <c r="F7" s="96"/>
      <c r="G7" s="96"/>
      <c r="H7" s="24"/>
      <c r="I7" s="106"/>
      <c r="J7" s="106"/>
      <c r="K7" s="106"/>
      <c r="L7" s="24"/>
      <c r="M7" s="96"/>
      <c r="N7" s="96"/>
      <c r="O7" s="97"/>
    </row>
    <row r="8" spans="1:28" s="2" customFormat="1" ht="32.25" customHeight="1" x14ac:dyDescent="0.3">
      <c r="A8" s="110" t="s">
        <v>36</v>
      </c>
      <c r="B8" s="111"/>
      <c r="C8" s="23"/>
      <c r="D8" s="24"/>
      <c r="E8" s="96"/>
      <c r="F8" s="96"/>
      <c r="G8" s="96"/>
      <c r="H8" s="24"/>
      <c r="I8" s="106"/>
      <c r="J8" s="106"/>
      <c r="K8" s="106"/>
      <c r="L8" s="24"/>
      <c r="M8" s="96"/>
      <c r="N8" s="96"/>
      <c r="O8" s="97"/>
    </row>
    <row r="9" spans="1:28" s="2" customFormat="1" ht="32.25" customHeight="1" thickBot="1" x14ac:dyDescent="0.35">
      <c r="A9" s="112" t="s">
        <v>37</v>
      </c>
      <c r="B9" s="113"/>
      <c r="C9" s="25"/>
      <c r="D9" s="26"/>
      <c r="E9" s="105"/>
      <c r="F9" s="105"/>
      <c r="G9" s="105"/>
      <c r="H9" s="26"/>
      <c r="I9" s="98"/>
      <c r="J9" s="98"/>
      <c r="K9" s="98"/>
      <c r="L9" s="26"/>
      <c r="M9" s="105"/>
      <c r="N9" s="105"/>
      <c r="O9" s="109"/>
    </row>
    <row r="10" spans="1:28" s="2" customFormat="1" ht="4.2" customHeight="1" x14ac:dyDescent="0.3">
      <c r="A10" s="5"/>
      <c r="B10" s="5"/>
      <c r="C10" s="89"/>
      <c r="D10" s="90"/>
      <c r="E10" s="90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28" s="2" customFormat="1" ht="18.600000000000001" customHeight="1" thickBot="1" x14ac:dyDescent="0.35">
      <c r="A11" s="205"/>
      <c r="B11" s="207" t="s">
        <v>103</v>
      </c>
      <c r="C11" s="207"/>
      <c r="D11" s="207"/>
      <c r="E11" s="207"/>
      <c r="F11" s="207"/>
      <c r="G11" s="207"/>
      <c r="H11" s="89"/>
      <c r="I11" s="211" t="s">
        <v>104</v>
      </c>
      <c r="J11" s="211"/>
      <c r="K11" s="211"/>
      <c r="L11" s="211"/>
      <c r="M11" s="211"/>
      <c r="N11" s="211"/>
      <c r="O11" s="211"/>
    </row>
    <row r="12" spans="1:28" s="2" customFormat="1" ht="52.2" customHeight="1" thickBot="1" x14ac:dyDescent="0.35">
      <c r="A12" s="206"/>
      <c r="B12" s="208" t="s">
        <v>101</v>
      </c>
      <c r="C12" s="209"/>
      <c r="D12" s="209"/>
      <c r="E12" s="209"/>
      <c r="F12" s="209"/>
      <c r="G12" s="210"/>
      <c r="H12" s="206"/>
      <c r="I12" s="208" t="s">
        <v>105</v>
      </c>
      <c r="J12" s="209"/>
      <c r="K12" s="209"/>
      <c r="L12" s="209"/>
      <c r="M12" s="209"/>
      <c r="N12" s="209"/>
      <c r="O12" s="210"/>
    </row>
    <row r="13" spans="1:28" s="2" customFormat="1" ht="6.6" customHeight="1" thickBot="1" x14ac:dyDescent="0.35">
      <c r="A13" s="5"/>
      <c r="B13" s="5"/>
      <c r="C13" s="4"/>
      <c r="D13" s="6"/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28" s="2" customFormat="1" ht="18" customHeight="1" thickBot="1" x14ac:dyDescent="0.35">
      <c r="A14" s="5"/>
      <c r="B14" s="5"/>
      <c r="C14" s="89"/>
      <c r="D14" s="90"/>
      <c r="E14" s="90"/>
      <c r="F14" s="212" t="s">
        <v>97</v>
      </c>
      <c r="G14" s="213"/>
      <c r="H14" s="212" t="s">
        <v>97</v>
      </c>
      <c r="I14" s="213"/>
      <c r="J14" s="212" t="s">
        <v>97</v>
      </c>
      <c r="K14" s="213"/>
      <c r="L14" s="212" t="s">
        <v>102</v>
      </c>
      <c r="M14" s="213"/>
      <c r="N14" s="212" t="s">
        <v>102</v>
      </c>
      <c r="O14" s="213"/>
    </row>
    <row r="15" spans="1:28" s="2" customFormat="1" ht="30.75" customHeight="1" thickBot="1" x14ac:dyDescent="0.35">
      <c r="D15" s="99"/>
      <c r="E15" s="100"/>
      <c r="F15" s="103" t="s">
        <v>54</v>
      </c>
      <c r="G15" s="104"/>
      <c r="H15" s="95" t="s">
        <v>55</v>
      </c>
      <c r="I15" s="95"/>
      <c r="J15" s="95" t="s">
        <v>56</v>
      </c>
      <c r="K15" s="95"/>
      <c r="L15" s="95" t="s">
        <v>57</v>
      </c>
      <c r="M15" s="95"/>
      <c r="N15" s="95" t="s">
        <v>58</v>
      </c>
      <c r="O15" s="95"/>
    </row>
    <row r="16" spans="1:28" ht="78" customHeight="1" thickTop="1" x14ac:dyDescent="0.35">
      <c r="A16" s="1"/>
      <c r="B16" s="82" t="s">
        <v>0</v>
      </c>
      <c r="C16" s="83" t="s">
        <v>2</v>
      </c>
      <c r="D16" s="83" t="s">
        <v>1</v>
      </c>
      <c r="E16" s="11" t="s">
        <v>4</v>
      </c>
      <c r="F16" s="27" t="s">
        <v>68</v>
      </c>
      <c r="G16" s="28" t="s">
        <v>69</v>
      </c>
      <c r="H16" s="27" t="s">
        <v>68</v>
      </c>
      <c r="I16" s="28" t="s">
        <v>69</v>
      </c>
      <c r="J16" s="27" t="s">
        <v>68</v>
      </c>
      <c r="K16" s="28" t="s">
        <v>69</v>
      </c>
      <c r="L16" s="27" t="s">
        <v>68</v>
      </c>
      <c r="M16" s="28" t="s">
        <v>69</v>
      </c>
      <c r="N16" s="27" t="s">
        <v>68</v>
      </c>
      <c r="O16" s="28" t="s">
        <v>69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">
      <c r="A17" s="1">
        <v>1</v>
      </c>
      <c r="B17" s="10"/>
      <c r="C17" s="87"/>
      <c r="D17" s="18"/>
      <c r="E17" s="8"/>
      <c r="F17" s="14"/>
      <c r="G17" s="13"/>
      <c r="H17" s="14"/>
      <c r="I17" s="13"/>
      <c r="J17" s="14"/>
      <c r="K17" s="13"/>
      <c r="L17" s="14"/>
      <c r="M17" s="13"/>
      <c r="N17" s="14"/>
      <c r="O17" s="1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">
      <c r="A18" s="1">
        <v>2</v>
      </c>
      <c r="B18" s="10"/>
      <c r="C18" s="87"/>
      <c r="D18" s="18"/>
      <c r="E18" s="8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">
      <c r="A19" s="1">
        <v>3</v>
      </c>
      <c r="B19" s="10"/>
      <c r="C19" s="87"/>
      <c r="D19" s="18"/>
      <c r="E19" s="8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">
      <c r="A20" s="1">
        <v>4</v>
      </c>
      <c r="B20" s="10"/>
      <c r="C20" s="87"/>
      <c r="D20" s="18"/>
      <c r="E20" s="8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">
      <c r="A21" s="1">
        <v>5</v>
      </c>
      <c r="B21" s="10"/>
      <c r="C21" s="87"/>
      <c r="D21" s="18"/>
      <c r="E21" s="8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">
      <c r="A22" s="1">
        <v>6</v>
      </c>
      <c r="B22" s="10"/>
      <c r="C22" s="87"/>
      <c r="D22" s="18"/>
      <c r="E22" s="8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">
      <c r="A23" s="1">
        <v>7</v>
      </c>
      <c r="B23" s="10"/>
      <c r="C23" s="87"/>
      <c r="D23" s="18"/>
      <c r="E23" s="8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">
      <c r="A24" s="1">
        <v>8</v>
      </c>
      <c r="B24" s="10"/>
      <c r="C24" s="87"/>
      <c r="D24" s="18"/>
      <c r="E24" s="8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">
      <c r="A25" s="1">
        <v>9</v>
      </c>
      <c r="B25" s="10"/>
      <c r="C25" s="87"/>
      <c r="D25" s="18"/>
      <c r="E25" s="8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">
      <c r="A26" s="1">
        <v>10</v>
      </c>
      <c r="B26" s="10"/>
      <c r="C26" s="87"/>
      <c r="D26" s="18"/>
      <c r="E26" s="8"/>
      <c r="F26" s="14"/>
      <c r="G26" s="13"/>
      <c r="H26" s="14"/>
      <c r="I26" s="13"/>
      <c r="J26" s="14"/>
      <c r="K26" s="13"/>
      <c r="L26" s="14"/>
      <c r="M26" s="13"/>
      <c r="N26" s="14"/>
      <c r="O26" s="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">
      <c r="A27" s="1">
        <v>11</v>
      </c>
      <c r="B27" s="10"/>
      <c r="C27" s="87"/>
      <c r="D27" s="18"/>
      <c r="E27" s="8"/>
      <c r="F27" s="14"/>
      <c r="G27" s="13"/>
      <c r="H27" s="14"/>
      <c r="I27" s="13"/>
      <c r="J27" s="14"/>
      <c r="K27" s="13"/>
      <c r="L27" s="14"/>
      <c r="M27" s="13"/>
      <c r="N27" s="14"/>
      <c r="O27" s="1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3">
      <c r="A28" s="1">
        <v>12</v>
      </c>
      <c r="B28" s="10"/>
      <c r="C28" s="87"/>
      <c r="D28" s="18"/>
      <c r="E28" s="8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3">
      <c r="A29" s="1">
        <v>13</v>
      </c>
      <c r="B29" s="10"/>
      <c r="C29" s="87"/>
      <c r="D29" s="18"/>
      <c r="E29" s="8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3">
      <c r="A30" s="1">
        <v>14</v>
      </c>
      <c r="B30" s="10"/>
      <c r="C30" s="87"/>
      <c r="D30" s="18"/>
      <c r="E30" s="8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3">
      <c r="A31" s="1">
        <v>15</v>
      </c>
      <c r="B31" s="10"/>
      <c r="C31" s="87"/>
      <c r="D31" s="18"/>
      <c r="E31" s="8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3">
      <c r="A32" s="1">
        <v>16</v>
      </c>
      <c r="B32" s="10"/>
      <c r="C32" s="87"/>
      <c r="D32" s="18"/>
      <c r="E32" s="8"/>
      <c r="F32" s="14"/>
      <c r="G32" s="13"/>
      <c r="H32" s="14"/>
      <c r="I32" s="13"/>
      <c r="J32" s="14"/>
      <c r="K32" s="13"/>
      <c r="L32" s="14"/>
      <c r="M32" s="13"/>
      <c r="N32" s="14"/>
      <c r="O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3">
      <c r="A33" s="1">
        <v>17</v>
      </c>
      <c r="B33" s="10"/>
      <c r="C33" s="87"/>
      <c r="D33" s="18"/>
      <c r="E33" s="8"/>
      <c r="F33" s="14"/>
      <c r="G33" s="13"/>
      <c r="H33" s="14"/>
      <c r="I33" s="13"/>
      <c r="J33" s="14"/>
      <c r="K33" s="13"/>
      <c r="L33" s="14"/>
      <c r="M33" s="13"/>
      <c r="N33" s="14"/>
      <c r="O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3">
      <c r="A34" s="1">
        <v>18</v>
      </c>
      <c r="B34" s="10"/>
      <c r="C34" s="87"/>
      <c r="D34" s="18"/>
      <c r="E34" s="8"/>
      <c r="F34" s="14"/>
      <c r="G34" s="13"/>
      <c r="H34" s="14"/>
      <c r="I34" s="13"/>
      <c r="J34" s="14"/>
      <c r="K34" s="13"/>
      <c r="L34" s="14"/>
      <c r="M34" s="13"/>
      <c r="N34" s="14"/>
      <c r="O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3">
      <c r="A35" s="1">
        <v>19</v>
      </c>
      <c r="B35" s="10"/>
      <c r="C35" s="87"/>
      <c r="D35" s="18"/>
      <c r="E35" s="8"/>
      <c r="F35" s="14"/>
      <c r="G35" s="13"/>
      <c r="H35" s="14"/>
      <c r="I35" s="13"/>
      <c r="J35" s="14"/>
      <c r="K35" s="13"/>
      <c r="L35" s="14"/>
      <c r="M35" s="13"/>
      <c r="N35" s="14"/>
      <c r="O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3">
      <c r="A36" s="1">
        <v>20</v>
      </c>
      <c r="B36" s="10"/>
      <c r="C36" s="87"/>
      <c r="D36" s="18"/>
      <c r="E36" s="8"/>
      <c r="F36" s="14"/>
      <c r="G36" s="13"/>
      <c r="H36" s="14"/>
      <c r="I36" s="13"/>
      <c r="J36" s="14"/>
      <c r="K36" s="13"/>
      <c r="L36" s="14"/>
      <c r="M36" s="13"/>
      <c r="N36" s="14"/>
      <c r="O36" s="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3">
      <c r="A37" s="1">
        <v>21</v>
      </c>
      <c r="B37" s="10"/>
      <c r="C37" s="87"/>
      <c r="D37" s="18"/>
      <c r="E37" s="8"/>
      <c r="F37" s="14"/>
      <c r="G37" s="13"/>
      <c r="H37" s="14"/>
      <c r="I37" s="13"/>
      <c r="J37" s="14"/>
      <c r="K37" s="13"/>
      <c r="L37" s="14"/>
      <c r="M37" s="13"/>
      <c r="N37" s="14"/>
      <c r="O37" s="1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3">
      <c r="A38" s="1">
        <v>22</v>
      </c>
      <c r="B38" s="10"/>
      <c r="C38" s="87"/>
      <c r="D38" s="18"/>
      <c r="E38" s="8"/>
      <c r="F38" s="14"/>
      <c r="G38" s="13"/>
      <c r="H38" s="14"/>
      <c r="I38" s="13"/>
      <c r="J38" s="14"/>
      <c r="K38" s="13"/>
      <c r="L38" s="14"/>
      <c r="M38" s="13"/>
      <c r="N38" s="14"/>
      <c r="O38" s="1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3">
      <c r="A39" s="1">
        <v>23</v>
      </c>
      <c r="B39" s="10"/>
      <c r="C39" s="87"/>
      <c r="D39" s="18"/>
      <c r="E39" s="8"/>
      <c r="F39" s="14"/>
      <c r="G39" s="13"/>
      <c r="H39" s="14"/>
      <c r="I39" s="13"/>
      <c r="J39" s="14"/>
      <c r="K39" s="13"/>
      <c r="L39" s="14"/>
      <c r="M39" s="13"/>
      <c r="N39" s="14"/>
      <c r="O39" s="1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3">
      <c r="A40" s="1">
        <v>24</v>
      </c>
      <c r="B40" s="10"/>
      <c r="C40" s="87"/>
      <c r="D40" s="18"/>
      <c r="E40" s="8"/>
      <c r="F40" s="14"/>
      <c r="G40" s="13"/>
      <c r="H40" s="14"/>
      <c r="I40" s="13"/>
      <c r="J40" s="14"/>
      <c r="K40" s="13"/>
      <c r="L40" s="14"/>
      <c r="M40" s="13"/>
      <c r="N40" s="14"/>
      <c r="O40" s="1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3">
      <c r="A41" s="1">
        <v>25</v>
      </c>
      <c r="B41" s="10"/>
      <c r="C41" s="86"/>
      <c r="D41" s="18"/>
      <c r="E41" s="8"/>
      <c r="F41" s="14"/>
      <c r="G41" s="13"/>
      <c r="H41" s="14"/>
      <c r="I41" s="13"/>
      <c r="J41" s="14"/>
      <c r="K41" s="13"/>
      <c r="L41" s="14"/>
      <c r="M41" s="13"/>
      <c r="N41" s="14"/>
      <c r="O41" s="1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3">
      <c r="A42" s="1">
        <v>26</v>
      </c>
      <c r="B42" s="84"/>
      <c r="C42" s="85"/>
      <c r="D42" s="85"/>
      <c r="E42" s="8"/>
      <c r="F42" s="14"/>
      <c r="G42" s="13"/>
      <c r="H42" s="14"/>
      <c r="I42" s="13"/>
      <c r="J42" s="14"/>
      <c r="K42" s="13"/>
      <c r="L42" s="14"/>
      <c r="M42" s="13"/>
      <c r="N42" s="14"/>
      <c r="O42" s="1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3">
      <c r="A43" s="1">
        <v>27</v>
      </c>
      <c r="B43" s="10"/>
      <c r="C43" s="18"/>
      <c r="D43" s="18"/>
      <c r="E43" s="8"/>
      <c r="F43" s="14"/>
      <c r="G43" s="13"/>
      <c r="H43" s="14"/>
      <c r="I43" s="13"/>
      <c r="J43" s="14"/>
      <c r="K43" s="13"/>
      <c r="L43" s="14"/>
      <c r="M43" s="13"/>
      <c r="N43" s="14"/>
      <c r="O43" s="1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3">
      <c r="A44" s="1">
        <v>28</v>
      </c>
      <c r="B44" s="10"/>
      <c r="C44" s="18"/>
      <c r="D44" s="18"/>
      <c r="E44" s="8"/>
      <c r="F44" s="14"/>
      <c r="G44" s="13"/>
      <c r="H44" s="14"/>
      <c r="I44" s="13"/>
      <c r="J44" s="14"/>
      <c r="K44" s="13"/>
      <c r="L44" s="14"/>
      <c r="M44" s="13"/>
      <c r="N44" s="14"/>
      <c r="O44" s="1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3">
      <c r="A45" s="1">
        <v>29</v>
      </c>
      <c r="B45" s="10"/>
      <c r="C45" s="18"/>
      <c r="D45" s="18"/>
      <c r="E45" s="8"/>
      <c r="F45" s="14"/>
      <c r="G45" s="13"/>
      <c r="H45" s="14"/>
      <c r="I45" s="13"/>
      <c r="J45" s="14"/>
      <c r="K45" s="13"/>
      <c r="L45" s="14"/>
      <c r="M45" s="13"/>
      <c r="N45" s="14"/>
      <c r="O45" s="1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3">
      <c r="A46" s="1">
        <v>30</v>
      </c>
      <c r="B46" s="10"/>
      <c r="C46" s="18"/>
      <c r="D46" s="18"/>
      <c r="E46" s="8"/>
      <c r="F46" s="14"/>
      <c r="G46" s="13"/>
      <c r="H46" s="14"/>
      <c r="I46" s="13"/>
      <c r="J46" s="14"/>
      <c r="K46" s="13"/>
      <c r="L46" s="14"/>
      <c r="M46" s="13"/>
      <c r="N46" s="14"/>
      <c r="O46" s="13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3">
      <c r="A47" s="1">
        <v>31</v>
      </c>
      <c r="B47" s="10"/>
      <c r="C47" s="18"/>
      <c r="D47" s="18"/>
      <c r="E47" s="8"/>
      <c r="F47" s="14"/>
      <c r="G47" s="13"/>
      <c r="H47" s="14"/>
      <c r="I47" s="13"/>
      <c r="J47" s="14"/>
      <c r="K47" s="13"/>
      <c r="L47" s="14"/>
      <c r="M47" s="13"/>
      <c r="N47" s="14"/>
      <c r="O47" s="13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3">
      <c r="A48" s="1">
        <v>32</v>
      </c>
      <c r="B48" s="10"/>
      <c r="C48" s="18"/>
      <c r="D48" s="18"/>
      <c r="E48" s="8"/>
      <c r="F48" s="14"/>
      <c r="G48" s="13"/>
      <c r="H48" s="14"/>
      <c r="I48" s="13"/>
      <c r="J48" s="14"/>
      <c r="K48" s="13"/>
      <c r="L48" s="14"/>
      <c r="M48" s="13"/>
      <c r="N48" s="14"/>
      <c r="O48" s="13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3">
      <c r="A49" s="1">
        <v>33</v>
      </c>
      <c r="B49" s="10"/>
      <c r="C49" s="18"/>
      <c r="D49" s="18"/>
      <c r="E49" s="8"/>
      <c r="F49" s="14"/>
      <c r="G49" s="13"/>
      <c r="H49" s="14"/>
      <c r="I49" s="13"/>
      <c r="J49" s="14"/>
      <c r="K49" s="13"/>
      <c r="L49" s="14"/>
      <c r="M49" s="13"/>
      <c r="N49" s="14"/>
      <c r="O49" s="13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3">
      <c r="A50" s="1">
        <v>34</v>
      </c>
      <c r="B50" s="10"/>
      <c r="C50" s="18"/>
      <c r="D50" s="18"/>
      <c r="E50" s="8"/>
      <c r="F50" s="14"/>
      <c r="G50" s="13"/>
      <c r="H50" s="14"/>
      <c r="I50" s="13"/>
      <c r="J50" s="14"/>
      <c r="K50" s="13"/>
      <c r="L50" s="14"/>
      <c r="M50" s="13"/>
      <c r="N50" s="14"/>
      <c r="O50" s="13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3">
      <c r="A51" s="1">
        <v>35</v>
      </c>
      <c r="B51" s="10"/>
      <c r="C51" s="18"/>
      <c r="D51" s="18"/>
      <c r="E51" s="8"/>
      <c r="F51" s="14"/>
      <c r="G51" s="13"/>
      <c r="H51" s="14"/>
      <c r="I51" s="13"/>
      <c r="J51" s="14"/>
      <c r="K51" s="13"/>
      <c r="L51" s="14"/>
      <c r="M51" s="13"/>
      <c r="N51" s="14"/>
      <c r="O51" s="13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3">
      <c r="A52" s="1">
        <v>36</v>
      </c>
      <c r="B52" s="10"/>
      <c r="C52" s="18"/>
      <c r="D52" s="18"/>
      <c r="E52" s="8"/>
      <c r="F52" s="14"/>
      <c r="G52" s="13"/>
      <c r="H52" s="14"/>
      <c r="I52" s="13"/>
      <c r="J52" s="14"/>
      <c r="K52" s="13"/>
      <c r="L52" s="14"/>
      <c r="M52" s="13"/>
      <c r="N52" s="14"/>
      <c r="O52" s="13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3">
      <c r="A53" s="1">
        <v>37</v>
      </c>
      <c r="B53" s="10"/>
      <c r="C53" s="18"/>
      <c r="D53" s="18"/>
      <c r="E53" s="8"/>
      <c r="F53" s="14"/>
      <c r="G53" s="13"/>
      <c r="H53" s="14"/>
      <c r="I53" s="13"/>
      <c r="J53" s="14"/>
      <c r="K53" s="13"/>
      <c r="L53" s="14"/>
      <c r="M53" s="13"/>
      <c r="N53" s="14"/>
      <c r="O53" s="13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3">
      <c r="A54" s="1">
        <v>38</v>
      </c>
      <c r="B54" s="10"/>
      <c r="C54" s="18"/>
      <c r="D54" s="18"/>
      <c r="E54" s="8"/>
      <c r="F54" s="14"/>
      <c r="G54" s="13"/>
      <c r="H54" s="14"/>
      <c r="I54" s="13"/>
      <c r="J54" s="14"/>
      <c r="K54" s="13"/>
      <c r="L54" s="14"/>
      <c r="M54" s="13"/>
      <c r="N54" s="14"/>
      <c r="O54" s="13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3">
      <c r="A55" s="1">
        <v>39</v>
      </c>
      <c r="B55" s="10"/>
      <c r="C55" s="18"/>
      <c r="D55" s="18"/>
      <c r="E55" s="8"/>
      <c r="F55" s="14"/>
      <c r="G55" s="13"/>
      <c r="H55" s="14"/>
      <c r="I55" s="13"/>
      <c r="J55" s="14"/>
      <c r="K55" s="13"/>
      <c r="L55" s="14"/>
      <c r="M55" s="13"/>
      <c r="N55" s="14"/>
      <c r="O55" s="13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3">
      <c r="A56" s="1">
        <v>40</v>
      </c>
      <c r="B56" s="10"/>
      <c r="C56" s="18"/>
      <c r="D56" s="18"/>
      <c r="E56" s="8"/>
      <c r="F56" s="14"/>
      <c r="G56" s="13"/>
      <c r="H56" s="14"/>
      <c r="I56" s="13"/>
      <c r="J56" s="14"/>
      <c r="K56" s="13"/>
      <c r="L56" s="14"/>
      <c r="M56" s="13"/>
      <c r="N56" s="14"/>
      <c r="O56" s="13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3">
      <c r="A57" s="1">
        <v>41</v>
      </c>
      <c r="B57" s="10"/>
      <c r="C57" s="18"/>
      <c r="D57" s="18"/>
      <c r="E57" s="8"/>
      <c r="F57" s="14"/>
      <c r="G57" s="13"/>
      <c r="H57" s="14"/>
      <c r="I57" s="13"/>
      <c r="J57" s="14"/>
      <c r="K57" s="13"/>
      <c r="L57" s="14"/>
      <c r="M57" s="13"/>
      <c r="N57" s="14"/>
      <c r="O57" s="13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3">
      <c r="A58" s="1">
        <v>42</v>
      </c>
      <c r="B58" s="10"/>
      <c r="C58" s="18"/>
      <c r="D58" s="18"/>
      <c r="E58" s="8"/>
      <c r="F58" s="14"/>
      <c r="G58" s="13"/>
      <c r="H58" s="14"/>
      <c r="I58" s="13"/>
      <c r="J58" s="14"/>
      <c r="K58" s="13"/>
      <c r="L58" s="14"/>
      <c r="M58" s="13"/>
      <c r="N58" s="14"/>
      <c r="O58" s="13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3">
      <c r="A59" s="1">
        <v>43</v>
      </c>
      <c r="B59" s="10"/>
      <c r="C59" s="18"/>
      <c r="D59" s="18"/>
      <c r="E59" s="8"/>
      <c r="F59" s="14"/>
      <c r="G59" s="13"/>
      <c r="H59" s="14"/>
      <c r="I59" s="13"/>
      <c r="J59" s="14"/>
      <c r="K59" s="13"/>
      <c r="L59" s="14"/>
      <c r="M59" s="13"/>
      <c r="N59" s="14"/>
      <c r="O59" s="1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3">
      <c r="A60" s="1">
        <v>44</v>
      </c>
      <c r="B60" s="10"/>
      <c r="C60" s="18"/>
      <c r="D60" s="18"/>
      <c r="E60" s="8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3">
      <c r="A61" s="1">
        <v>45</v>
      </c>
      <c r="B61" s="10"/>
      <c r="C61" s="18"/>
      <c r="D61" s="18"/>
      <c r="E61" s="8"/>
      <c r="F61" s="14"/>
      <c r="G61" s="13"/>
      <c r="H61" s="14"/>
      <c r="I61" s="13"/>
      <c r="J61" s="14"/>
      <c r="K61" s="13"/>
      <c r="L61" s="14"/>
      <c r="M61" s="13"/>
      <c r="N61" s="14"/>
      <c r="O61" s="1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3">
      <c r="A62" s="1">
        <v>46</v>
      </c>
      <c r="B62" s="10"/>
      <c r="C62" s="18"/>
      <c r="D62" s="18"/>
      <c r="E62" s="8"/>
      <c r="F62" s="14"/>
      <c r="G62" s="13"/>
      <c r="H62" s="14"/>
      <c r="I62" s="13"/>
      <c r="J62" s="14"/>
      <c r="K62" s="13"/>
      <c r="L62" s="14"/>
      <c r="M62" s="13"/>
      <c r="N62" s="14"/>
      <c r="O62" s="1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3">
      <c r="A63" s="1">
        <v>47</v>
      </c>
      <c r="B63" s="10"/>
      <c r="C63" s="18"/>
      <c r="D63" s="18"/>
      <c r="E63" s="8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3">
      <c r="A64" s="1">
        <v>48</v>
      </c>
      <c r="B64" s="10"/>
      <c r="C64" s="18"/>
      <c r="D64" s="18"/>
      <c r="E64" s="8"/>
      <c r="F64" s="14"/>
      <c r="G64" s="13"/>
      <c r="H64" s="14"/>
      <c r="I64" s="13"/>
      <c r="J64" s="14"/>
      <c r="K64" s="13"/>
      <c r="L64" s="14"/>
      <c r="M64" s="13"/>
      <c r="N64" s="14"/>
      <c r="O64" s="1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3">
      <c r="A65" s="1">
        <v>49</v>
      </c>
      <c r="B65" s="10"/>
      <c r="C65" s="18"/>
      <c r="D65" s="18"/>
      <c r="E65" s="8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3">
      <c r="A66" s="1">
        <v>50</v>
      </c>
      <c r="B66" s="10"/>
      <c r="C66" s="18"/>
      <c r="D66" s="18"/>
      <c r="E66" s="8"/>
      <c r="F66" s="14"/>
      <c r="G66" s="13"/>
      <c r="H66" s="14"/>
      <c r="I66" s="13"/>
      <c r="J66" s="14"/>
      <c r="K66" s="13"/>
      <c r="L66" s="14"/>
      <c r="M66" s="13"/>
      <c r="N66" s="14"/>
      <c r="O66" s="1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3">
      <c r="A67" s="1">
        <v>51</v>
      </c>
      <c r="B67" s="10"/>
      <c r="C67" s="18"/>
      <c r="D67" s="18"/>
      <c r="E67" s="8"/>
      <c r="F67" s="14"/>
      <c r="G67" s="13"/>
      <c r="H67" s="14"/>
      <c r="I67" s="13"/>
      <c r="J67" s="14"/>
      <c r="K67" s="13"/>
      <c r="L67" s="14"/>
      <c r="M67" s="13"/>
      <c r="N67" s="14"/>
      <c r="O67" s="1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3">
      <c r="A68" s="1">
        <v>52</v>
      </c>
      <c r="B68" s="10"/>
      <c r="C68" s="18"/>
      <c r="D68" s="18"/>
      <c r="E68" s="8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3">
      <c r="A69" s="1">
        <v>53</v>
      </c>
      <c r="B69" s="10"/>
      <c r="C69" s="18"/>
      <c r="D69" s="18"/>
      <c r="E69" s="8"/>
      <c r="F69" s="14"/>
      <c r="G69" s="13"/>
      <c r="H69" s="14"/>
      <c r="I69" s="13"/>
      <c r="J69" s="14"/>
      <c r="K69" s="13"/>
      <c r="L69" s="14"/>
      <c r="M69" s="13"/>
      <c r="N69" s="14"/>
      <c r="O69" s="1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3">
      <c r="A70" s="1">
        <v>54</v>
      </c>
      <c r="B70" s="10"/>
      <c r="C70" s="18"/>
      <c r="D70" s="18"/>
      <c r="E70" s="8"/>
      <c r="F70" s="14"/>
      <c r="G70" s="13"/>
      <c r="H70" s="14"/>
      <c r="I70" s="13"/>
      <c r="J70" s="14"/>
      <c r="K70" s="13"/>
      <c r="L70" s="14"/>
      <c r="M70" s="13"/>
      <c r="N70" s="14"/>
      <c r="O70" s="1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3">
      <c r="A71" s="1">
        <v>55</v>
      </c>
      <c r="B71" s="10"/>
      <c r="C71" s="18"/>
      <c r="D71" s="18"/>
      <c r="E71" s="8"/>
      <c r="F71" s="14"/>
      <c r="G71" s="13"/>
      <c r="H71" s="14"/>
      <c r="I71" s="13"/>
      <c r="J71" s="14"/>
      <c r="K71" s="13"/>
      <c r="L71" s="14"/>
      <c r="M71" s="13"/>
      <c r="N71" s="14"/>
      <c r="O71" s="1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3">
      <c r="A72" s="1">
        <v>56</v>
      </c>
      <c r="B72" s="10"/>
      <c r="C72" s="18"/>
      <c r="D72" s="18"/>
      <c r="E72" s="8"/>
      <c r="F72" s="14"/>
      <c r="G72" s="13"/>
      <c r="H72" s="14"/>
      <c r="I72" s="13"/>
      <c r="J72" s="14"/>
      <c r="K72" s="13"/>
      <c r="L72" s="14"/>
      <c r="M72" s="13"/>
      <c r="N72" s="14"/>
      <c r="O72" s="1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3">
      <c r="A73" s="1">
        <v>57</v>
      </c>
      <c r="B73" s="10"/>
      <c r="C73" s="18"/>
      <c r="D73" s="18"/>
      <c r="E73" s="8"/>
      <c r="F73" s="14"/>
      <c r="G73" s="13"/>
      <c r="H73" s="14"/>
      <c r="I73" s="13"/>
      <c r="J73" s="14"/>
      <c r="K73" s="13"/>
      <c r="L73" s="14"/>
      <c r="M73" s="13"/>
      <c r="N73" s="14"/>
      <c r="O73" s="1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3">
      <c r="A74" s="1">
        <v>58</v>
      </c>
      <c r="B74" s="10"/>
      <c r="C74" s="18"/>
      <c r="D74" s="18"/>
      <c r="E74" s="8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3">
      <c r="A75" s="1">
        <v>59</v>
      </c>
      <c r="B75" s="10"/>
      <c r="C75" s="18"/>
      <c r="D75" s="18"/>
      <c r="E75" s="8"/>
      <c r="F75" s="14"/>
      <c r="G75" s="13"/>
      <c r="H75" s="14"/>
      <c r="I75" s="13"/>
      <c r="J75" s="14"/>
      <c r="K75" s="13"/>
      <c r="L75" s="14"/>
      <c r="M75" s="13"/>
      <c r="N75" s="14"/>
      <c r="O75" s="1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3">
      <c r="A76" s="1">
        <v>60</v>
      </c>
      <c r="B76" s="10"/>
      <c r="C76" s="18"/>
      <c r="D76" s="18"/>
      <c r="E76" s="8"/>
      <c r="F76" s="14"/>
      <c r="G76" s="13"/>
      <c r="H76" s="14"/>
      <c r="I76" s="13"/>
      <c r="J76" s="14"/>
      <c r="K76" s="13"/>
      <c r="L76" s="14"/>
      <c r="M76" s="13"/>
      <c r="N76" s="14"/>
      <c r="O76" s="1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3">
      <c r="A77" s="1">
        <v>61</v>
      </c>
      <c r="B77" s="10"/>
      <c r="C77" s="18"/>
      <c r="D77" s="18"/>
      <c r="E77" s="8"/>
      <c r="F77" s="14"/>
      <c r="G77" s="13"/>
      <c r="H77" s="14"/>
      <c r="I77" s="13"/>
      <c r="J77" s="14"/>
      <c r="K77" s="13"/>
      <c r="L77" s="14"/>
      <c r="M77" s="13"/>
      <c r="N77" s="14"/>
      <c r="O77" s="1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3">
      <c r="A78" s="1">
        <v>62</v>
      </c>
      <c r="B78" s="10"/>
      <c r="C78" s="18"/>
      <c r="D78" s="18"/>
      <c r="E78" s="8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3">
      <c r="A79" s="1">
        <v>63</v>
      </c>
      <c r="B79" s="10"/>
      <c r="C79" s="18"/>
      <c r="D79" s="18"/>
      <c r="E79" s="8"/>
      <c r="F79" s="14"/>
      <c r="G79" s="13"/>
      <c r="H79" s="14"/>
      <c r="I79" s="13"/>
      <c r="J79" s="14"/>
      <c r="K79" s="13"/>
      <c r="L79" s="14"/>
      <c r="M79" s="13"/>
      <c r="N79" s="14"/>
      <c r="O79" s="1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3">
      <c r="A80" s="1">
        <v>64</v>
      </c>
      <c r="B80" s="10"/>
      <c r="C80" s="18"/>
      <c r="D80" s="18"/>
      <c r="E80" s="8"/>
      <c r="F80" s="14"/>
      <c r="G80" s="13"/>
      <c r="H80" s="14"/>
      <c r="I80" s="13"/>
      <c r="J80" s="14"/>
      <c r="K80" s="13"/>
      <c r="L80" s="14"/>
      <c r="M80" s="13"/>
      <c r="N80" s="14"/>
      <c r="O80" s="1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3">
      <c r="A81" s="1">
        <v>65</v>
      </c>
      <c r="B81" s="10"/>
      <c r="C81" s="18"/>
      <c r="D81" s="18"/>
      <c r="E81" s="8"/>
      <c r="F81" s="14"/>
      <c r="G81" s="13"/>
      <c r="H81" s="14"/>
      <c r="I81" s="13"/>
      <c r="J81" s="14"/>
      <c r="K81" s="13"/>
      <c r="L81" s="14"/>
      <c r="M81" s="13"/>
      <c r="N81" s="14"/>
      <c r="O81" s="1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3">
      <c r="A82" s="1">
        <v>66</v>
      </c>
      <c r="B82" s="10"/>
      <c r="C82" s="18"/>
      <c r="D82" s="18"/>
      <c r="E82" s="8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3">
      <c r="A83" s="1">
        <v>67</v>
      </c>
      <c r="B83" s="10"/>
      <c r="C83" s="18"/>
      <c r="D83" s="18"/>
      <c r="E83" s="8"/>
      <c r="F83" s="14"/>
      <c r="G83" s="13"/>
      <c r="H83" s="14"/>
      <c r="I83" s="13"/>
      <c r="J83" s="14"/>
      <c r="K83" s="13"/>
      <c r="L83" s="14"/>
      <c r="M83" s="13"/>
      <c r="N83" s="14"/>
      <c r="O83" s="1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3">
      <c r="A84" s="1">
        <v>68</v>
      </c>
      <c r="B84" s="10"/>
      <c r="C84" s="18"/>
      <c r="D84" s="18"/>
      <c r="E84" s="8"/>
      <c r="F84" s="14"/>
      <c r="G84" s="13"/>
      <c r="H84" s="14"/>
      <c r="I84" s="13"/>
      <c r="J84" s="14"/>
      <c r="K84" s="13"/>
      <c r="L84" s="14"/>
      <c r="M84" s="13"/>
      <c r="N84" s="14"/>
      <c r="O84" s="1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3">
      <c r="A85" s="1">
        <v>69</v>
      </c>
      <c r="B85" s="10"/>
      <c r="C85" s="18"/>
      <c r="D85" s="18"/>
      <c r="E85" s="8"/>
      <c r="F85" s="14"/>
      <c r="G85" s="13"/>
      <c r="H85" s="14"/>
      <c r="I85" s="13"/>
      <c r="J85" s="14"/>
      <c r="K85" s="13"/>
      <c r="L85" s="14"/>
      <c r="M85" s="13"/>
      <c r="N85" s="14"/>
      <c r="O85" s="1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3">
      <c r="A86" s="1">
        <v>70</v>
      </c>
      <c r="B86" s="10"/>
      <c r="C86" s="18"/>
      <c r="D86" s="18"/>
      <c r="E86" s="8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3">
      <c r="A87" s="1">
        <v>71</v>
      </c>
      <c r="B87" s="10"/>
      <c r="C87" s="18"/>
      <c r="D87" s="18"/>
      <c r="E87" s="8"/>
      <c r="F87" s="14"/>
      <c r="G87" s="13"/>
      <c r="H87" s="14"/>
      <c r="I87" s="13"/>
      <c r="J87" s="14"/>
      <c r="K87" s="13"/>
      <c r="L87" s="14"/>
      <c r="M87" s="13"/>
      <c r="N87" s="14"/>
      <c r="O87" s="1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3">
      <c r="A88" s="1">
        <v>72</v>
      </c>
      <c r="B88" s="10"/>
      <c r="C88" s="18"/>
      <c r="D88" s="18"/>
      <c r="E88" s="8"/>
      <c r="F88" s="14"/>
      <c r="G88" s="13"/>
      <c r="H88" s="14"/>
      <c r="I88" s="13"/>
      <c r="J88" s="14"/>
      <c r="K88" s="13"/>
      <c r="L88" s="14"/>
      <c r="M88" s="13"/>
      <c r="N88" s="14"/>
      <c r="O88" s="1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3">
      <c r="A89" s="1">
        <v>73</v>
      </c>
      <c r="B89" s="10"/>
      <c r="C89" s="18"/>
      <c r="D89" s="18"/>
      <c r="E89" s="8"/>
      <c r="F89" s="14"/>
      <c r="G89" s="13"/>
      <c r="H89" s="14"/>
      <c r="I89" s="13"/>
      <c r="J89" s="14"/>
      <c r="K89" s="13"/>
      <c r="L89" s="14"/>
      <c r="M89" s="13"/>
      <c r="N89" s="14"/>
      <c r="O89" s="1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3">
      <c r="A90" s="1">
        <v>74</v>
      </c>
      <c r="B90" s="10"/>
      <c r="C90" s="18"/>
      <c r="D90" s="18"/>
      <c r="E90" s="8"/>
      <c r="F90" s="14"/>
      <c r="G90" s="13"/>
      <c r="H90" s="14"/>
      <c r="I90" s="13"/>
      <c r="J90" s="14"/>
      <c r="K90" s="13"/>
      <c r="L90" s="14"/>
      <c r="M90" s="13"/>
      <c r="N90" s="14"/>
      <c r="O90" s="13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3">
      <c r="A91" s="1">
        <v>75</v>
      </c>
      <c r="B91" s="10"/>
      <c r="C91" s="18"/>
      <c r="D91" s="18"/>
      <c r="E91" s="8"/>
      <c r="F91" s="14"/>
      <c r="G91" s="13"/>
      <c r="H91" s="14"/>
      <c r="I91" s="13"/>
      <c r="J91" s="14"/>
      <c r="K91" s="13"/>
      <c r="L91" s="14"/>
      <c r="M91" s="13"/>
      <c r="N91" s="14"/>
      <c r="O91" s="13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3">
      <c r="A92" s="1">
        <v>76</v>
      </c>
      <c r="B92" s="10"/>
      <c r="C92" s="18"/>
      <c r="D92" s="18"/>
      <c r="E92" s="8"/>
      <c r="F92" s="14"/>
      <c r="G92" s="13"/>
      <c r="H92" s="14"/>
      <c r="I92" s="13"/>
      <c r="J92" s="14"/>
      <c r="K92" s="13"/>
      <c r="L92" s="14"/>
      <c r="M92" s="13"/>
      <c r="N92" s="14"/>
      <c r="O92" s="1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3">
      <c r="A93" s="1">
        <v>77</v>
      </c>
      <c r="B93" s="10"/>
      <c r="C93" s="18"/>
      <c r="D93" s="18"/>
      <c r="E93" s="8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3">
      <c r="A94" s="1">
        <v>78</v>
      </c>
      <c r="B94" s="10"/>
      <c r="C94" s="18"/>
      <c r="D94" s="18"/>
      <c r="E94" s="8"/>
      <c r="F94" s="14"/>
      <c r="G94" s="13"/>
      <c r="H94" s="14"/>
      <c r="I94" s="13"/>
      <c r="J94" s="14"/>
      <c r="K94" s="13"/>
      <c r="L94" s="14"/>
      <c r="M94" s="13"/>
      <c r="N94" s="14"/>
      <c r="O94" s="1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3">
      <c r="A95" s="1">
        <v>79</v>
      </c>
      <c r="B95" s="10"/>
      <c r="C95" s="18"/>
      <c r="D95" s="18"/>
      <c r="E95" s="8"/>
      <c r="F95" s="14"/>
      <c r="G95" s="13"/>
      <c r="H95" s="14"/>
      <c r="I95" s="13"/>
      <c r="J95" s="14"/>
      <c r="K95" s="13"/>
      <c r="L95" s="14"/>
      <c r="M95" s="13"/>
      <c r="N95" s="14"/>
      <c r="O95" s="13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3">
      <c r="A96" s="1">
        <v>80</v>
      </c>
      <c r="B96" s="10"/>
      <c r="C96" s="18"/>
      <c r="D96" s="18"/>
      <c r="E96" s="8"/>
      <c r="F96" s="14"/>
      <c r="G96" s="13"/>
      <c r="H96" s="14"/>
      <c r="I96" s="13"/>
      <c r="J96" s="14"/>
      <c r="K96" s="13"/>
      <c r="L96" s="14"/>
      <c r="M96" s="13"/>
      <c r="N96" s="14"/>
      <c r="O96" s="13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3">
      <c r="A97" s="1">
        <v>81</v>
      </c>
      <c r="B97" s="10"/>
      <c r="C97" s="18"/>
      <c r="D97" s="18"/>
      <c r="E97" s="8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3">
      <c r="A98" s="1">
        <v>82</v>
      </c>
      <c r="B98" s="10"/>
      <c r="C98" s="18"/>
      <c r="D98" s="18"/>
      <c r="E98" s="8"/>
      <c r="F98" s="14"/>
      <c r="G98" s="13"/>
      <c r="H98" s="14"/>
      <c r="I98" s="13"/>
      <c r="J98" s="14"/>
      <c r="K98" s="13"/>
      <c r="L98" s="14"/>
      <c r="M98" s="13"/>
      <c r="N98" s="14"/>
      <c r="O98" s="13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3">
      <c r="A99" s="1">
        <v>83</v>
      </c>
      <c r="B99" s="10"/>
      <c r="C99" s="18"/>
      <c r="D99" s="18"/>
      <c r="E99" s="8"/>
      <c r="F99" s="14"/>
      <c r="G99" s="13"/>
      <c r="H99" s="14"/>
      <c r="I99" s="13"/>
      <c r="J99" s="14"/>
      <c r="K99" s="13"/>
      <c r="L99" s="14"/>
      <c r="M99" s="13"/>
      <c r="N99" s="14"/>
      <c r="O99" s="1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3">
      <c r="A100" s="1">
        <v>84</v>
      </c>
      <c r="B100" s="10"/>
      <c r="C100" s="18"/>
      <c r="D100" s="18"/>
      <c r="E100" s="8"/>
      <c r="F100" s="14"/>
      <c r="G100" s="13"/>
      <c r="H100" s="14"/>
      <c r="I100" s="13"/>
      <c r="J100" s="14"/>
      <c r="K100" s="13"/>
      <c r="L100" s="14"/>
      <c r="M100" s="13"/>
      <c r="N100" s="14"/>
      <c r="O100" s="1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3">
      <c r="A101" s="1">
        <v>85</v>
      </c>
      <c r="B101" s="10"/>
      <c r="C101" s="18"/>
      <c r="D101" s="18"/>
      <c r="E101" s="8"/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3">
      <c r="A102" s="1">
        <v>86</v>
      </c>
      <c r="B102" s="10"/>
      <c r="C102" s="18"/>
      <c r="D102" s="18"/>
      <c r="E102" s="8"/>
      <c r="F102" s="14"/>
      <c r="G102" s="13"/>
      <c r="H102" s="14"/>
      <c r="I102" s="13"/>
      <c r="J102" s="14"/>
      <c r="K102" s="13"/>
      <c r="L102" s="14"/>
      <c r="M102" s="13"/>
      <c r="N102" s="14"/>
      <c r="O102" s="13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3">
      <c r="A103" s="1">
        <v>87</v>
      </c>
      <c r="B103" s="10"/>
      <c r="C103" s="18"/>
      <c r="D103" s="18"/>
      <c r="E103" s="8"/>
      <c r="F103" s="14"/>
      <c r="G103" s="13"/>
      <c r="H103" s="14"/>
      <c r="I103" s="13"/>
      <c r="J103" s="14"/>
      <c r="K103" s="13"/>
      <c r="L103" s="14"/>
      <c r="M103" s="13"/>
      <c r="N103" s="14"/>
      <c r="O103" s="1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3">
      <c r="A104" s="1">
        <v>88</v>
      </c>
      <c r="B104" s="10"/>
      <c r="C104" s="18"/>
      <c r="D104" s="18"/>
      <c r="E104" s="8"/>
      <c r="F104" s="14"/>
      <c r="G104" s="13"/>
      <c r="H104" s="14"/>
      <c r="I104" s="13"/>
      <c r="J104" s="14"/>
      <c r="K104" s="13"/>
      <c r="L104" s="14"/>
      <c r="M104" s="13"/>
      <c r="N104" s="14"/>
      <c r="O104" s="1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3">
      <c r="A105" s="1">
        <v>89</v>
      </c>
      <c r="B105" s="10"/>
      <c r="C105" s="18"/>
      <c r="D105" s="18"/>
      <c r="E105" s="8"/>
      <c r="F105" s="14"/>
      <c r="G105" s="13"/>
      <c r="H105" s="14"/>
      <c r="I105" s="13"/>
      <c r="J105" s="14"/>
      <c r="K105" s="13"/>
      <c r="L105" s="14"/>
      <c r="M105" s="13"/>
      <c r="N105" s="14"/>
      <c r="O105" s="13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3">
      <c r="A106" s="1">
        <v>90</v>
      </c>
      <c r="B106" s="10"/>
      <c r="C106" s="18"/>
      <c r="D106" s="18"/>
      <c r="E106" s="8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3">
      <c r="A107" s="1">
        <v>91</v>
      </c>
      <c r="B107" s="10"/>
      <c r="C107" s="18"/>
      <c r="D107" s="18"/>
      <c r="E107" s="8"/>
      <c r="F107" s="14"/>
      <c r="G107" s="13"/>
      <c r="H107" s="14"/>
      <c r="I107" s="13"/>
      <c r="J107" s="14"/>
      <c r="K107" s="13"/>
      <c r="L107" s="14"/>
      <c r="M107" s="13"/>
      <c r="N107" s="14"/>
      <c r="O107" s="13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3">
      <c r="A108" s="1">
        <v>92</v>
      </c>
      <c r="B108" s="10"/>
      <c r="C108" s="18"/>
      <c r="D108" s="18"/>
      <c r="E108" s="8"/>
      <c r="F108" s="14"/>
      <c r="G108" s="13"/>
      <c r="H108" s="14"/>
      <c r="I108" s="13"/>
      <c r="J108" s="14"/>
      <c r="K108" s="13"/>
      <c r="L108" s="14"/>
      <c r="M108" s="13"/>
      <c r="N108" s="14"/>
      <c r="O108" s="13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3">
      <c r="A109" s="1">
        <v>93</v>
      </c>
      <c r="B109" s="10"/>
      <c r="C109" s="18"/>
      <c r="D109" s="18"/>
      <c r="E109" s="8"/>
      <c r="F109" s="14"/>
      <c r="G109" s="13"/>
      <c r="H109" s="14"/>
      <c r="I109" s="13"/>
      <c r="J109" s="14"/>
      <c r="K109" s="13"/>
      <c r="L109" s="14"/>
      <c r="M109" s="13"/>
      <c r="N109" s="14"/>
      <c r="O109" s="13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3">
      <c r="A110" s="1">
        <v>94</v>
      </c>
      <c r="B110" s="10"/>
      <c r="C110" s="18"/>
      <c r="D110" s="18"/>
      <c r="E110" s="8"/>
      <c r="F110" s="14"/>
      <c r="G110" s="13"/>
      <c r="H110" s="14"/>
      <c r="I110" s="13"/>
      <c r="J110" s="14"/>
      <c r="K110" s="13"/>
      <c r="L110" s="14"/>
      <c r="M110" s="13"/>
      <c r="N110" s="14"/>
      <c r="O110" s="13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3">
      <c r="A111" s="1">
        <v>95</v>
      </c>
      <c r="B111" s="10"/>
      <c r="C111" s="18"/>
      <c r="D111" s="18"/>
      <c r="E111" s="8"/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3">
      <c r="A112" s="1">
        <v>96</v>
      </c>
      <c r="B112" s="10"/>
      <c r="C112" s="18"/>
      <c r="D112" s="18"/>
      <c r="E112" s="8"/>
      <c r="F112" s="14"/>
      <c r="G112" s="13"/>
      <c r="H112" s="14"/>
      <c r="I112" s="13"/>
      <c r="J112" s="14"/>
      <c r="K112" s="13"/>
      <c r="L112" s="14"/>
      <c r="M112" s="13"/>
      <c r="N112" s="14"/>
      <c r="O112" s="13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3">
      <c r="A113" s="1">
        <v>97</v>
      </c>
      <c r="B113" s="10"/>
      <c r="C113" s="18"/>
      <c r="D113" s="18"/>
      <c r="E113" s="8"/>
      <c r="F113" s="14"/>
      <c r="G113" s="13"/>
      <c r="H113" s="14"/>
      <c r="I113" s="13"/>
      <c r="J113" s="14"/>
      <c r="K113" s="13"/>
      <c r="L113" s="14"/>
      <c r="M113" s="13"/>
      <c r="N113" s="14"/>
      <c r="O113" s="1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3">
      <c r="A114" s="1">
        <v>98</v>
      </c>
      <c r="B114" s="10"/>
      <c r="C114" s="18"/>
      <c r="D114" s="18"/>
      <c r="E114" s="8"/>
      <c r="F114" s="14"/>
      <c r="G114" s="13"/>
      <c r="H114" s="14"/>
      <c r="I114" s="13"/>
      <c r="J114" s="14"/>
      <c r="K114" s="13"/>
      <c r="L114" s="14"/>
      <c r="M114" s="13"/>
      <c r="N114" s="14"/>
      <c r="O114" s="1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3">
      <c r="A115" s="1">
        <v>99</v>
      </c>
      <c r="B115" s="10"/>
      <c r="C115" s="18"/>
      <c r="D115" s="18"/>
      <c r="E115" s="8"/>
      <c r="F115" s="14"/>
      <c r="G115" s="13"/>
      <c r="H115" s="14"/>
      <c r="I115" s="13"/>
      <c r="J115" s="14"/>
      <c r="K115" s="13"/>
      <c r="L115" s="14"/>
      <c r="M115" s="13"/>
      <c r="N115" s="14"/>
      <c r="O115" s="13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3">
      <c r="A116" s="1">
        <v>100</v>
      </c>
      <c r="B116" s="10"/>
      <c r="C116" s="18"/>
      <c r="D116" s="18"/>
      <c r="E116" s="8"/>
      <c r="F116" s="14"/>
      <c r="G116" s="13"/>
      <c r="H116" s="14"/>
      <c r="I116" s="13"/>
      <c r="J116" s="14"/>
      <c r="K116" s="13"/>
      <c r="L116" s="14"/>
      <c r="M116" s="13"/>
      <c r="N116" s="14"/>
      <c r="O116" s="13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3">
      <c r="A117" s="1">
        <v>101</v>
      </c>
      <c r="B117" s="10"/>
      <c r="C117" s="18"/>
      <c r="D117" s="18"/>
      <c r="E117" s="8"/>
      <c r="F117" s="14"/>
      <c r="G117" s="13"/>
      <c r="H117" s="14"/>
      <c r="I117" s="13"/>
      <c r="J117" s="14"/>
      <c r="K117" s="13"/>
      <c r="L117" s="14"/>
      <c r="M117" s="13"/>
      <c r="N117" s="14"/>
      <c r="O117" s="1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3">
      <c r="A118" s="1">
        <v>102</v>
      </c>
      <c r="B118" s="10"/>
      <c r="C118" s="18"/>
      <c r="D118" s="18"/>
      <c r="E118" s="8"/>
      <c r="F118" s="14"/>
      <c r="G118" s="13"/>
      <c r="H118" s="14"/>
      <c r="I118" s="13"/>
      <c r="J118" s="14"/>
      <c r="K118" s="13"/>
      <c r="L118" s="14"/>
      <c r="M118" s="13"/>
      <c r="N118" s="14"/>
      <c r="O118" s="13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3">
      <c r="A119" s="1">
        <v>103</v>
      </c>
      <c r="B119" s="10"/>
      <c r="C119" s="18"/>
      <c r="D119" s="18"/>
      <c r="E119" s="8"/>
      <c r="F119" s="14"/>
      <c r="G119" s="13"/>
      <c r="H119" s="14"/>
      <c r="I119" s="13"/>
      <c r="J119" s="14"/>
      <c r="K119" s="13"/>
      <c r="L119" s="14"/>
      <c r="M119" s="13"/>
      <c r="N119" s="14"/>
      <c r="O119" s="13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3">
      <c r="A120" s="1">
        <v>104</v>
      </c>
      <c r="B120" s="10"/>
      <c r="C120" s="18"/>
      <c r="D120" s="18"/>
      <c r="E120" s="8"/>
      <c r="F120" s="14"/>
      <c r="G120" s="13"/>
      <c r="H120" s="14"/>
      <c r="I120" s="13"/>
      <c r="J120" s="14"/>
      <c r="K120" s="13"/>
      <c r="L120" s="14"/>
      <c r="M120" s="13"/>
      <c r="N120" s="14"/>
      <c r="O120" s="13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3">
      <c r="A121" s="1">
        <v>105</v>
      </c>
      <c r="B121" s="10"/>
      <c r="C121" s="18"/>
      <c r="D121" s="18"/>
      <c r="E121" s="8"/>
      <c r="F121" s="14"/>
      <c r="G121" s="13"/>
      <c r="H121" s="14"/>
      <c r="I121" s="13"/>
      <c r="J121" s="14"/>
      <c r="K121" s="13"/>
      <c r="L121" s="14"/>
      <c r="M121" s="13"/>
      <c r="N121" s="14"/>
      <c r="O121" s="1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3">
      <c r="A122" s="1">
        <v>106</v>
      </c>
      <c r="B122" s="10"/>
      <c r="C122" s="18"/>
      <c r="D122" s="18"/>
      <c r="E122" s="8"/>
      <c r="F122" s="14"/>
      <c r="G122" s="13"/>
      <c r="H122" s="14"/>
      <c r="I122" s="13"/>
      <c r="J122" s="14"/>
      <c r="K122" s="13"/>
      <c r="L122" s="14"/>
      <c r="M122" s="13"/>
      <c r="N122" s="14"/>
      <c r="O122" s="1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3">
      <c r="A123" s="1">
        <v>107</v>
      </c>
      <c r="B123" s="10"/>
      <c r="C123" s="18"/>
      <c r="D123" s="18"/>
      <c r="E123" s="8"/>
      <c r="F123" s="14"/>
      <c r="G123" s="13"/>
      <c r="H123" s="14"/>
      <c r="I123" s="13"/>
      <c r="J123" s="14"/>
      <c r="K123" s="13"/>
      <c r="L123" s="14"/>
      <c r="M123" s="13"/>
      <c r="N123" s="14"/>
      <c r="O123" s="13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3">
      <c r="A124" s="1">
        <v>108</v>
      </c>
      <c r="B124" s="10"/>
      <c r="C124" s="18"/>
      <c r="D124" s="18"/>
      <c r="E124" s="8"/>
      <c r="F124" s="14"/>
      <c r="G124" s="13"/>
      <c r="H124" s="14"/>
      <c r="I124" s="13"/>
      <c r="J124" s="14"/>
      <c r="K124" s="13"/>
      <c r="L124" s="14"/>
      <c r="M124" s="13"/>
      <c r="N124" s="14"/>
      <c r="O124" s="13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3">
      <c r="A125" s="1">
        <v>109</v>
      </c>
      <c r="B125" s="10"/>
      <c r="C125" s="18"/>
      <c r="D125" s="18"/>
      <c r="E125" s="8"/>
      <c r="F125" s="14"/>
      <c r="G125" s="13"/>
      <c r="H125" s="14"/>
      <c r="I125" s="13"/>
      <c r="J125" s="14"/>
      <c r="K125" s="13"/>
      <c r="L125" s="14"/>
      <c r="M125" s="13"/>
      <c r="N125" s="14"/>
      <c r="O125" s="1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3">
      <c r="A126" s="1">
        <v>110</v>
      </c>
      <c r="B126" s="10"/>
      <c r="C126" s="18"/>
      <c r="D126" s="18"/>
      <c r="E126" s="8"/>
      <c r="F126" s="14"/>
      <c r="G126" s="13"/>
      <c r="H126" s="14"/>
      <c r="I126" s="13"/>
      <c r="J126" s="14"/>
      <c r="K126" s="13"/>
      <c r="L126" s="14"/>
      <c r="M126" s="13"/>
      <c r="N126" s="14"/>
      <c r="O126" s="13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3">
      <c r="A127" s="1">
        <v>111</v>
      </c>
      <c r="B127" s="10"/>
      <c r="C127" s="18"/>
      <c r="D127" s="18"/>
      <c r="E127" s="8"/>
      <c r="F127" s="14"/>
      <c r="G127" s="13"/>
      <c r="H127" s="14"/>
      <c r="I127" s="13"/>
      <c r="J127" s="14"/>
      <c r="K127" s="13"/>
      <c r="L127" s="14"/>
      <c r="M127" s="13"/>
      <c r="N127" s="14"/>
      <c r="O127" s="13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3">
      <c r="A128" s="1">
        <v>112</v>
      </c>
      <c r="B128" s="10"/>
      <c r="C128" s="18"/>
      <c r="D128" s="18"/>
      <c r="E128" s="8"/>
      <c r="F128" s="14"/>
      <c r="G128" s="13"/>
      <c r="H128" s="14"/>
      <c r="I128" s="13"/>
      <c r="J128" s="14"/>
      <c r="K128" s="13"/>
      <c r="L128" s="14"/>
      <c r="M128" s="13"/>
      <c r="N128" s="14"/>
      <c r="O128" s="13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3">
      <c r="A129" s="1">
        <v>113</v>
      </c>
      <c r="B129" s="10"/>
      <c r="C129" s="18"/>
      <c r="D129" s="18"/>
      <c r="E129" s="8"/>
      <c r="F129" s="14"/>
      <c r="G129" s="13"/>
      <c r="H129" s="14"/>
      <c r="I129" s="13"/>
      <c r="J129" s="14"/>
      <c r="K129" s="13"/>
      <c r="L129" s="14"/>
      <c r="M129" s="13"/>
      <c r="N129" s="14"/>
      <c r="O129" s="1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3">
      <c r="A130" s="1">
        <v>114</v>
      </c>
      <c r="B130" s="10"/>
      <c r="C130" s="18"/>
      <c r="D130" s="18"/>
      <c r="E130" s="8"/>
      <c r="F130" s="14"/>
      <c r="G130" s="13"/>
      <c r="H130" s="14"/>
      <c r="I130" s="13"/>
      <c r="J130" s="14"/>
      <c r="K130" s="13"/>
      <c r="L130" s="14"/>
      <c r="M130" s="13"/>
      <c r="N130" s="14"/>
      <c r="O130" s="13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3">
      <c r="A131" s="1">
        <v>115</v>
      </c>
      <c r="B131" s="10"/>
      <c r="C131" s="18"/>
      <c r="D131" s="18"/>
      <c r="E131" s="8"/>
      <c r="F131" s="14"/>
      <c r="G131" s="13"/>
      <c r="H131" s="14"/>
      <c r="I131" s="13"/>
      <c r="J131" s="14"/>
      <c r="K131" s="13"/>
      <c r="L131" s="14"/>
      <c r="M131" s="13"/>
      <c r="N131" s="14"/>
      <c r="O131" s="13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3">
      <c r="A132" s="1">
        <v>116</v>
      </c>
      <c r="B132" s="10"/>
      <c r="C132" s="18"/>
      <c r="D132" s="18"/>
      <c r="E132" s="8"/>
      <c r="F132" s="14"/>
      <c r="G132" s="13"/>
      <c r="H132" s="14"/>
      <c r="I132" s="13"/>
      <c r="J132" s="14"/>
      <c r="K132" s="13"/>
      <c r="L132" s="14"/>
      <c r="M132" s="13"/>
      <c r="N132" s="14"/>
      <c r="O132" s="13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3">
      <c r="A133" s="1">
        <v>117</v>
      </c>
      <c r="B133" s="10"/>
      <c r="C133" s="18"/>
      <c r="D133" s="18"/>
      <c r="E133" s="8"/>
      <c r="F133" s="14"/>
      <c r="G133" s="13"/>
      <c r="H133" s="14"/>
      <c r="I133" s="13"/>
      <c r="J133" s="14"/>
      <c r="K133" s="13"/>
      <c r="L133" s="14"/>
      <c r="M133" s="13"/>
      <c r="N133" s="14"/>
      <c r="O133" s="13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3">
      <c r="A134" s="1">
        <v>118</v>
      </c>
      <c r="B134" s="10"/>
      <c r="C134" s="18"/>
      <c r="D134" s="18"/>
      <c r="E134" s="8"/>
      <c r="F134" s="14"/>
      <c r="G134" s="13"/>
      <c r="H134" s="14"/>
      <c r="I134" s="13"/>
      <c r="J134" s="14"/>
      <c r="K134" s="13"/>
      <c r="L134" s="14"/>
      <c r="M134" s="13"/>
      <c r="N134" s="14"/>
      <c r="O134" s="13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3">
      <c r="A135" s="1">
        <v>119</v>
      </c>
      <c r="B135" s="10"/>
      <c r="C135" s="18"/>
      <c r="D135" s="18"/>
      <c r="E135" s="8"/>
      <c r="F135" s="14"/>
      <c r="G135" s="13"/>
      <c r="H135" s="14"/>
      <c r="I135" s="13"/>
      <c r="J135" s="14"/>
      <c r="K135" s="13"/>
      <c r="L135" s="14"/>
      <c r="M135" s="13"/>
      <c r="N135" s="14"/>
      <c r="O135" s="13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3">
      <c r="A136" s="1">
        <v>120</v>
      </c>
      <c r="B136" s="10"/>
      <c r="C136" s="18"/>
      <c r="D136" s="18"/>
      <c r="E136" s="8"/>
      <c r="F136" s="14"/>
      <c r="G136" s="13"/>
      <c r="H136" s="14"/>
      <c r="I136" s="13"/>
      <c r="J136" s="14"/>
      <c r="K136" s="13"/>
      <c r="L136" s="14"/>
      <c r="M136" s="13"/>
      <c r="N136" s="14"/>
      <c r="O136" s="13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3">
      <c r="A137" s="1">
        <v>121</v>
      </c>
      <c r="B137" s="10"/>
      <c r="C137" s="18"/>
      <c r="D137" s="18"/>
      <c r="E137" s="8"/>
      <c r="F137" s="14"/>
      <c r="G137" s="13"/>
      <c r="H137" s="14"/>
      <c r="I137" s="13"/>
      <c r="J137" s="14"/>
      <c r="K137" s="13"/>
      <c r="L137" s="14"/>
      <c r="M137" s="13"/>
      <c r="N137" s="14"/>
      <c r="O137" s="13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3">
      <c r="A138" s="1">
        <v>122</v>
      </c>
      <c r="B138" s="10"/>
      <c r="C138" s="18"/>
      <c r="D138" s="18"/>
      <c r="E138" s="8"/>
      <c r="F138" s="14"/>
      <c r="G138" s="13"/>
      <c r="H138" s="14"/>
      <c r="I138" s="13"/>
      <c r="J138" s="14"/>
      <c r="K138" s="13"/>
      <c r="L138" s="14"/>
      <c r="M138" s="13"/>
      <c r="N138" s="14"/>
      <c r="O138" s="13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3">
      <c r="A139" s="1">
        <v>123</v>
      </c>
      <c r="B139" s="10"/>
      <c r="C139" s="18"/>
      <c r="D139" s="18"/>
      <c r="E139" s="8"/>
      <c r="F139" s="14"/>
      <c r="G139" s="13"/>
      <c r="H139" s="14"/>
      <c r="I139" s="13"/>
      <c r="J139" s="14"/>
      <c r="K139" s="13"/>
      <c r="L139" s="14"/>
      <c r="M139" s="13"/>
      <c r="N139" s="14"/>
      <c r="O139" s="13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3">
      <c r="A140" s="1">
        <v>124</v>
      </c>
      <c r="B140" s="10"/>
      <c r="C140" s="18"/>
      <c r="D140" s="18"/>
      <c r="E140" s="8"/>
      <c r="F140" s="14"/>
      <c r="G140" s="13"/>
      <c r="H140" s="14"/>
      <c r="I140" s="13"/>
      <c r="J140" s="14"/>
      <c r="K140" s="13"/>
      <c r="L140" s="14"/>
      <c r="M140" s="13"/>
      <c r="N140" s="14"/>
      <c r="O140" s="13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3">
      <c r="A141" s="1">
        <v>125</v>
      </c>
      <c r="B141" s="10"/>
      <c r="C141" s="18"/>
      <c r="D141" s="18"/>
      <c r="E141" s="8"/>
      <c r="F141" s="14"/>
      <c r="G141" s="13"/>
      <c r="H141" s="14"/>
      <c r="I141" s="13"/>
      <c r="J141" s="14"/>
      <c r="K141" s="13"/>
      <c r="L141" s="14"/>
      <c r="M141" s="13"/>
      <c r="N141" s="14"/>
      <c r="O141" s="13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3">
      <c r="A142" s="1">
        <v>126</v>
      </c>
      <c r="B142" s="10"/>
      <c r="C142" s="18"/>
      <c r="D142" s="18"/>
      <c r="E142" s="8"/>
      <c r="F142" s="14"/>
      <c r="G142" s="13"/>
      <c r="H142" s="14"/>
      <c r="I142" s="13"/>
      <c r="J142" s="14"/>
      <c r="K142" s="13"/>
      <c r="L142" s="14"/>
      <c r="M142" s="13"/>
      <c r="N142" s="14"/>
      <c r="O142" s="13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3">
      <c r="A143" s="1">
        <v>127</v>
      </c>
      <c r="B143" s="10"/>
      <c r="C143" s="18"/>
      <c r="D143" s="18"/>
      <c r="E143" s="8"/>
      <c r="F143" s="14"/>
      <c r="G143" s="13"/>
      <c r="H143" s="14"/>
      <c r="I143" s="13"/>
      <c r="J143" s="14"/>
      <c r="K143" s="13"/>
      <c r="L143" s="14"/>
      <c r="M143" s="13"/>
      <c r="N143" s="14"/>
      <c r="O143" s="13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3">
      <c r="A144" s="1">
        <v>128</v>
      </c>
      <c r="B144" s="10"/>
      <c r="C144" s="18"/>
      <c r="D144" s="18"/>
      <c r="E144" s="8"/>
      <c r="F144" s="14"/>
      <c r="G144" s="13"/>
      <c r="H144" s="14"/>
      <c r="I144" s="13"/>
      <c r="J144" s="14"/>
      <c r="K144" s="13"/>
      <c r="L144" s="14"/>
      <c r="M144" s="13"/>
      <c r="N144" s="14"/>
      <c r="O144" s="13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3">
      <c r="A145" s="1">
        <v>129</v>
      </c>
      <c r="B145" s="10"/>
      <c r="C145" s="18"/>
      <c r="D145" s="18"/>
      <c r="E145" s="8"/>
      <c r="F145" s="14"/>
      <c r="G145" s="13"/>
      <c r="H145" s="14"/>
      <c r="I145" s="13"/>
      <c r="J145" s="14"/>
      <c r="K145" s="13"/>
      <c r="L145" s="14"/>
      <c r="M145" s="13"/>
      <c r="N145" s="14"/>
      <c r="O145" s="13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3">
      <c r="A146" s="1">
        <v>130</v>
      </c>
      <c r="B146" s="10"/>
      <c r="C146" s="18"/>
      <c r="D146" s="18"/>
      <c r="E146" s="8"/>
      <c r="F146" s="14"/>
      <c r="G146" s="13"/>
      <c r="H146" s="14"/>
      <c r="I146" s="13"/>
      <c r="J146" s="14"/>
      <c r="K146" s="13"/>
      <c r="L146" s="14"/>
      <c r="M146" s="13"/>
      <c r="N146" s="14"/>
      <c r="O146" s="13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3">
      <c r="A147" s="1">
        <v>131</v>
      </c>
      <c r="B147" s="10"/>
      <c r="C147" s="18"/>
      <c r="D147" s="18"/>
      <c r="E147" s="8"/>
      <c r="F147" s="14"/>
      <c r="G147" s="13"/>
      <c r="H147" s="14"/>
      <c r="I147" s="13"/>
      <c r="J147" s="14"/>
      <c r="K147" s="13"/>
      <c r="L147" s="14"/>
      <c r="M147" s="13"/>
      <c r="N147" s="14"/>
      <c r="O147" s="13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3">
      <c r="A148" s="1">
        <v>132</v>
      </c>
      <c r="B148" s="10"/>
      <c r="C148" s="18"/>
      <c r="D148" s="18"/>
      <c r="E148" s="8"/>
      <c r="F148" s="14"/>
      <c r="G148" s="13"/>
      <c r="H148" s="14"/>
      <c r="I148" s="13"/>
      <c r="J148" s="14"/>
      <c r="K148" s="13"/>
      <c r="L148" s="14"/>
      <c r="M148" s="13"/>
      <c r="N148" s="14"/>
      <c r="O148" s="13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3">
      <c r="A149" s="1">
        <v>133</v>
      </c>
      <c r="B149" s="10"/>
      <c r="C149" s="18"/>
      <c r="D149" s="18"/>
      <c r="E149" s="8"/>
      <c r="F149" s="14"/>
      <c r="G149" s="13"/>
      <c r="H149" s="14"/>
      <c r="I149" s="13"/>
      <c r="J149" s="14"/>
      <c r="K149" s="13"/>
      <c r="L149" s="14"/>
      <c r="M149" s="13"/>
      <c r="N149" s="14"/>
      <c r="O149" s="13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3">
      <c r="A150" s="1">
        <v>134</v>
      </c>
      <c r="B150" s="10"/>
      <c r="C150" s="18"/>
      <c r="D150" s="18"/>
      <c r="E150" s="8"/>
      <c r="F150" s="14"/>
      <c r="G150" s="13"/>
      <c r="H150" s="14"/>
      <c r="I150" s="13"/>
      <c r="J150" s="14"/>
      <c r="K150" s="13"/>
      <c r="L150" s="14"/>
      <c r="M150" s="13"/>
      <c r="N150" s="14"/>
      <c r="O150" s="13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3">
      <c r="A151" s="1">
        <v>135</v>
      </c>
      <c r="B151" s="10"/>
      <c r="C151" s="18"/>
      <c r="D151" s="18"/>
      <c r="E151" s="8"/>
      <c r="F151" s="14"/>
      <c r="G151" s="13"/>
      <c r="H151" s="14"/>
      <c r="I151" s="13"/>
      <c r="J151" s="14"/>
      <c r="K151" s="13"/>
      <c r="L151" s="14"/>
      <c r="M151" s="13"/>
      <c r="N151" s="14"/>
      <c r="O151" s="13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3">
      <c r="A152" s="1">
        <v>136</v>
      </c>
      <c r="B152" s="10"/>
      <c r="C152" s="18"/>
      <c r="D152" s="18"/>
      <c r="E152" s="8"/>
      <c r="F152" s="14"/>
      <c r="G152" s="13"/>
      <c r="H152" s="14"/>
      <c r="I152" s="13"/>
      <c r="J152" s="14"/>
      <c r="K152" s="13"/>
      <c r="L152" s="14"/>
      <c r="M152" s="13"/>
      <c r="N152" s="14"/>
      <c r="O152" s="13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3">
      <c r="A153" s="1">
        <v>137</v>
      </c>
      <c r="B153" s="10"/>
      <c r="C153" s="18"/>
      <c r="D153" s="18"/>
      <c r="E153" s="8"/>
      <c r="F153" s="14"/>
      <c r="G153" s="13"/>
      <c r="H153" s="14"/>
      <c r="I153" s="13"/>
      <c r="J153" s="14"/>
      <c r="K153" s="13"/>
      <c r="L153" s="14"/>
      <c r="M153" s="13"/>
      <c r="N153" s="14"/>
      <c r="O153" s="13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3">
      <c r="A154" s="1">
        <v>138</v>
      </c>
      <c r="B154" s="10"/>
      <c r="C154" s="18"/>
      <c r="D154" s="18"/>
      <c r="E154" s="8"/>
      <c r="F154" s="14"/>
      <c r="G154" s="13"/>
      <c r="H154" s="14"/>
      <c r="I154" s="13"/>
      <c r="J154" s="14"/>
      <c r="K154" s="13"/>
      <c r="L154" s="14"/>
      <c r="M154" s="13"/>
      <c r="N154" s="14"/>
      <c r="O154" s="1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3">
      <c r="A155" s="1">
        <v>139</v>
      </c>
      <c r="B155" s="10"/>
      <c r="C155" s="18"/>
      <c r="D155" s="18"/>
      <c r="E155" s="8"/>
      <c r="F155" s="14"/>
      <c r="G155" s="13"/>
      <c r="H155" s="14"/>
      <c r="I155" s="13"/>
      <c r="J155" s="14"/>
      <c r="K155" s="13"/>
      <c r="L155" s="14"/>
      <c r="M155" s="13"/>
      <c r="N155" s="14"/>
      <c r="O155" s="13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3">
      <c r="A156" s="1">
        <v>140</v>
      </c>
      <c r="B156" s="10"/>
      <c r="C156" s="18"/>
      <c r="D156" s="18"/>
      <c r="E156" s="8"/>
      <c r="F156" s="14"/>
      <c r="G156" s="13"/>
      <c r="H156" s="14"/>
      <c r="I156" s="13"/>
      <c r="J156" s="14"/>
      <c r="K156" s="13"/>
      <c r="L156" s="14"/>
      <c r="M156" s="13"/>
      <c r="N156" s="14"/>
      <c r="O156" s="13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3">
      <c r="A157" s="1">
        <v>141</v>
      </c>
      <c r="B157" s="10"/>
      <c r="C157" s="18"/>
      <c r="D157" s="18"/>
      <c r="E157" s="8"/>
      <c r="F157" s="14"/>
      <c r="G157" s="13"/>
      <c r="H157" s="14"/>
      <c r="I157" s="13"/>
      <c r="J157" s="14"/>
      <c r="K157" s="13"/>
      <c r="L157" s="14"/>
      <c r="M157" s="13"/>
      <c r="N157" s="14"/>
      <c r="O157" s="1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3">
      <c r="A158" s="1">
        <v>142</v>
      </c>
      <c r="B158" s="10"/>
      <c r="C158" s="18"/>
      <c r="D158" s="18"/>
      <c r="E158" s="8"/>
      <c r="F158" s="14"/>
      <c r="G158" s="13"/>
      <c r="H158" s="14"/>
      <c r="I158" s="13"/>
      <c r="J158" s="14"/>
      <c r="K158" s="13"/>
      <c r="L158" s="14"/>
      <c r="M158" s="13"/>
      <c r="N158" s="14"/>
      <c r="O158" s="13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3">
      <c r="A159" s="1">
        <v>143</v>
      </c>
      <c r="B159" s="10"/>
      <c r="C159" s="18"/>
      <c r="D159" s="18"/>
      <c r="E159" s="8"/>
      <c r="F159" s="14"/>
      <c r="G159" s="13"/>
      <c r="H159" s="14"/>
      <c r="I159" s="13"/>
      <c r="J159" s="14"/>
      <c r="K159" s="13"/>
      <c r="L159" s="14"/>
      <c r="M159" s="13"/>
      <c r="N159" s="14"/>
      <c r="O159" s="13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3">
      <c r="A160" s="1">
        <v>144</v>
      </c>
      <c r="B160" s="10"/>
      <c r="C160" s="18"/>
      <c r="D160" s="18"/>
      <c r="E160" s="8"/>
      <c r="F160" s="14"/>
      <c r="G160" s="13"/>
      <c r="H160" s="14"/>
      <c r="I160" s="13"/>
      <c r="J160" s="14"/>
      <c r="K160" s="13"/>
      <c r="L160" s="14"/>
      <c r="M160" s="13"/>
      <c r="N160" s="14"/>
      <c r="O160" s="13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3">
      <c r="A161" s="1">
        <v>145</v>
      </c>
      <c r="B161" s="10"/>
      <c r="C161" s="18"/>
      <c r="D161" s="18"/>
      <c r="E161" s="8"/>
      <c r="F161" s="14"/>
      <c r="G161" s="13"/>
      <c r="H161" s="14"/>
      <c r="I161" s="13"/>
      <c r="J161" s="14"/>
      <c r="K161" s="13"/>
      <c r="L161" s="14"/>
      <c r="M161" s="13"/>
      <c r="N161" s="14"/>
      <c r="O161" s="13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3">
      <c r="A162" s="1">
        <v>146</v>
      </c>
      <c r="B162" s="10"/>
      <c r="C162" s="18"/>
      <c r="D162" s="18"/>
      <c r="E162" s="8"/>
      <c r="F162" s="14"/>
      <c r="G162" s="13"/>
      <c r="H162" s="14"/>
      <c r="I162" s="13"/>
      <c r="J162" s="14"/>
      <c r="K162" s="13"/>
      <c r="L162" s="14"/>
      <c r="M162" s="13"/>
      <c r="N162" s="14"/>
      <c r="O162" s="13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3">
      <c r="A163" s="1">
        <v>147</v>
      </c>
      <c r="B163" s="10"/>
      <c r="C163" s="18"/>
      <c r="D163" s="18"/>
      <c r="E163" s="8"/>
      <c r="F163" s="14"/>
      <c r="G163" s="13"/>
      <c r="H163" s="14"/>
      <c r="I163" s="13"/>
      <c r="J163" s="14"/>
      <c r="K163" s="13"/>
      <c r="L163" s="14"/>
      <c r="M163" s="13"/>
      <c r="N163" s="14"/>
      <c r="O163" s="13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3">
      <c r="A164" s="1">
        <v>148</v>
      </c>
      <c r="B164" s="10"/>
      <c r="C164" s="18"/>
      <c r="D164" s="18"/>
      <c r="E164" s="8"/>
      <c r="F164" s="14"/>
      <c r="G164" s="13"/>
      <c r="H164" s="14"/>
      <c r="I164" s="13"/>
      <c r="J164" s="14"/>
      <c r="K164" s="13"/>
      <c r="L164" s="14"/>
      <c r="M164" s="13"/>
      <c r="N164" s="14"/>
      <c r="O164" s="13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3">
      <c r="A165" s="1">
        <v>149</v>
      </c>
      <c r="B165" s="10"/>
      <c r="C165" s="18"/>
      <c r="D165" s="18"/>
      <c r="E165" s="8"/>
      <c r="F165" s="14"/>
      <c r="G165" s="13"/>
      <c r="H165" s="14"/>
      <c r="I165" s="13"/>
      <c r="J165" s="14"/>
      <c r="K165" s="13"/>
      <c r="L165" s="14"/>
      <c r="M165" s="13"/>
      <c r="N165" s="14"/>
      <c r="O165" s="13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3">
      <c r="A166" s="1">
        <v>150</v>
      </c>
      <c r="B166" s="10"/>
      <c r="C166" s="18"/>
      <c r="D166" s="18"/>
      <c r="E166" s="8"/>
      <c r="F166" s="14"/>
      <c r="G166" s="13"/>
      <c r="H166" s="14"/>
      <c r="I166" s="13"/>
      <c r="J166" s="14"/>
      <c r="K166" s="13"/>
      <c r="L166" s="14"/>
      <c r="M166" s="13"/>
      <c r="N166" s="14"/>
      <c r="O166" s="13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3">
      <c r="A167" s="1">
        <v>151</v>
      </c>
      <c r="B167" s="10"/>
      <c r="C167" s="18"/>
      <c r="D167" s="18"/>
      <c r="E167" s="8"/>
      <c r="F167" s="14"/>
      <c r="G167" s="13"/>
      <c r="H167" s="14"/>
      <c r="I167" s="13"/>
      <c r="J167" s="14"/>
      <c r="K167" s="13"/>
      <c r="L167" s="14"/>
      <c r="M167" s="13"/>
      <c r="N167" s="14"/>
      <c r="O167" s="13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3">
      <c r="A168" s="1">
        <v>152</v>
      </c>
      <c r="B168" s="10"/>
      <c r="C168" s="18"/>
      <c r="D168" s="18"/>
      <c r="E168" s="8"/>
      <c r="F168" s="14"/>
      <c r="G168" s="13"/>
      <c r="H168" s="14"/>
      <c r="I168" s="13"/>
      <c r="J168" s="14"/>
      <c r="K168" s="13"/>
      <c r="L168" s="14"/>
      <c r="M168" s="13"/>
      <c r="N168" s="14"/>
      <c r="O168" s="13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3">
      <c r="A169" s="1">
        <v>153</v>
      </c>
      <c r="B169" s="10"/>
      <c r="C169" s="18"/>
      <c r="D169" s="18"/>
      <c r="E169" s="8"/>
      <c r="F169" s="14"/>
      <c r="G169" s="13"/>
      <c r="H169" s="14"/>
      <c r="I169" s="13"/>
      <c r="J169" s="14"/>
      <c r="K169" s="13"/>
      <c r="L169" s="14"/>
      <c r="M169" s="13"/>
      <c r="N169" s="14"/>
      <c r="O169" s="13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3">
      <c r="A170" s="1">
        <v>154</v>
      </c>
      <c r="B170" s="10"/>
      <c r="C170" s="18"/>
      <c r="D170" s="18"/>
      <c r="E170" s="8"/>
      <c r="F170" s="14"/>
      <c r="G170" s="13"/>
      <c r="H170" s="14"/>
      <c r="I170" s="13"/>
      <c r="J170" s="14"/>
      <c r="K170" s="13"/>
      <c r="L170" s="14"/>
      <c r="M170" s="13"/>
      <c r="N170" s="14"/>
      <c r="O170" s="13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3">
      <c r="A171" s="1">
        <v>155</v>
      </c>
      <c r="B171" s="10"/>
      <c r="C171" s="18"/>
      <c r="D171" s="18"/>
      <c r="E171" s="8"/>
      <c r="F171" s="14"/>
      <c r="G171" s="13"/>
      <c r="H171" s="14"/>
      <c r="I171" s="13"/>
      <c r="J171" s="14"/>
      <c r="K171" s="13"/>
      <c r="L171" s="14"/>
      <c r="M171" s="13"/>
      <c r="N171" s="14"/>
      <c r="O171" s="13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3">
      <c r="A172" s="1">
        <v>156</v>
      </c>
      <c r="B172" s="10"/>
      <c r="C172" s="18"/>
      <c r="D172" s="18"/>
      <c r="E172" s="8"/>
      <c r="F172" s="14"/>
      <c r="G172" s="13"/>
      <c r="H172" s="14"/>
      <c r="I172" s="13"/>
      <c r="J172" s="14"/>
      <c r="K172" s="13"/>
      <c r="L172" s="14"/>
      <c r="M172" s="13"/>
      <c r="N172" s="14"/>
      <c r="O172" s="13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3">
      <c r="A173" s="1">
        <v>157</v>
      </c>
      <c r="B173" s="10"/>
      <c r="C173" s="18"/>
      <c r="D173" s="18"/>
      <c r="E173" s="8"/>
      <c r="F173" s="14"/>
      <c r="G173" s="13"/>
      <c r="H173" s="14"/>
      <c r="I173" s="13"/>
      <c r="J173" s="14"/>
      <c r="K173" s="13"/>
      <c r="L173" s="14"/>
      <c r="M173" s="13"/>
      <c r="N173" s="14"/>
      <c r="O173" s="13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3">
      <c r="A174" s="1">
        <v>158</v>
      </c>
      <c r="B174" s="10"/>
      <c r="C174" s="18"/>
      <c r="D174" s="18"/>
      <c r="E174" s="8"/>
      <c r="F174" s="14"/>
      <c r="G174" s="13"/>
      <c r="H174" s="14"/>
      <c r="I174" s="13"/>
      <c r="J174" s="14"/>
      <c r="K174" s="13"/>
      <c r="L174" s="14"/>
      <c r="M174" s="13"/>
      <c r="N174" s="14"/>
      <c r="O174" s="13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3">
      <c r="A175" s="1">
        <v>159</v>
      </c>
      <c r="B175" s="10"/>
      <c r="C175" s="18"/>
      <c r="D175" s="18"/>
      <c r="E175" s="8"/>
      <c r="F175" s="14"/>
      <c r="G175" s="13"/>
      <c r="H175" s="14"/>
      <c r="I175" s="13"/>
      <c r="J175" s="14"/>
      <c r="K175" s="13"/>
      <c r="L175" s="14"/>
      <c r="M175" s="13"/>
      <c r="N175" s="14"/>
      <c r="O175" s="13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3">
      <c r="A176" s="1">
        <v>160</v>
      </c>
      <c r="B176" s="10"/>
      <c r="C176" s="18"/>
      <c r="D176" s="18"/>
      <c r="E176" s="8"/>
      <c r="F176" s="14"/>
      <c r="G176" s="13"/>
      <c r="H176" s="14"/>
      <c r="I176" s="13"/>
      <c r="J176" s="14"/>
      <c r="K176" s="13"/>
      <c r="L176" s="14"/>
      <c r="M176" s="13"/>
      <c r="N176" s="14"/>
      <c r="O176" s="13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3">
      <c r="A177" s="1">
        <v>161</v>
      </c>
      <c r="B177" s="10"/>
      <c r="C177" s="18"/>
      <c r="D177" s="18"/>
      <c r="E177" s="8"/>
      <c r="F177" s="14"/>
      <c r="G177" s="13"/>
      <c r="H177" s="14"/>
      <c r="I177" s="13"/>
      <c r="J177" s="14"/>
      <c r="K177" s="13"/>
      <c r="L177" s="14"/>
      <c r="M177" s="13"/>
      <c r="N177" s="14"/>
      <c r="O177" s="1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3">
      <c r="A178" s="1">
        <v>162</v>
      </c>
      <c r="B178" s="10"/>
      <c r="C178" s="18"/>
      <c r="D178" s="18"/>
      <c r="E178" s="8"/>
      <c r="F178" s="14"/>
      <c r="G178" s="13"/>
      <c r="H178" s="14"/>
      <c r="I178" s="13"/>
      <c r="J178" s="14"/>
      <c r="K178" s="13"/>
      <c r="L178" s="14"/>
      <c r="M178" s="13"/>
      <c r="N178" s="14"/>
      <c r="O178" s="13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3">
      <c r="A179" s="1">
        <v>163</v>
      </c>
      <c r="B179" s="10"/>
      <c r="C179" s="18"/>
      <c r="D179" s="18"/>
      <c r="E179" s="8"/>
      <c r="F179" s="14"/>
      <c r="G179" s="13"/>
      <c r="H179" s="14"/>
      <c r="I179" s="13"/>
      <c r="J179" s="14"/>
      <c r="K179" s="13"/>
      <c r="L179" s="14"/>
      <c r="M179" s="13"/>
      <c r="N179" s="14"/>
      <c r="O179" s="13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3">
      <c r="A180" s="1">
        <v>164</v>
      </c>
      <c r="B180" s="10"/>
      <c r="C180" s="18"/>
      <c r="D180" s="18"/>
      <c r="E180" s="8"/>
      <c r="F180" s="14"/>
      <c r="G180" s="13"/>
      <c r="H180" s="14"/>
      <c r="I180" s="13"/>
      <c r="J180" s="14"/>
      <c r="K180" s="13"/>
      <c r="L180" s="14"/>
      <c r="M180" s="13"/>
      <c r="N180" s="14"/>
      <c r="O180" s="13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3">
      <c r="A181" s="1">
        <v>165</v>
      </c>
      <c r="B181" s="10"/>
      <c r="C181" s="18"/>
      <c r="D181" s="18"/>
      <c r="E181" s="8"/>
      <c r="F181" s="14"/>
      <c r="G181" s="13"/>
      <c r="H181" s="14"/>
      <c r="I181" s="13"/>
      <c r="J181" s="14"/>
      <c r="K181" s="13"/>
      <c r="L181" s="14"/>
      <c r="M181" s="13"/>
      <c r="N181" s="14"/>
      <c r="O181" s="13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3">
      <c r="A182" s="1">
        <v>166</v>
      </c>
      <c r="B182" s="10"/>
      <c r="C182" s="18"/>
      <c r="D182" s="18"/>
      <c r="E182" s="8"/>
      <c r="F182" s="14"/>
      <c r="G182" s="13"/>
      <c r="H182" s="14"/>
      <c r="I182" s="13"/>
      <c r="J182" s="14"/>
      <c r="K182" s="13"/>
      <c r="L182" s="14"/>
      <c r="M182" s="13"/>
      <c r="N182" s="14"/>
      <c r="O182" s="13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3">
      <c r="A183" s="1">
        <v>167</v>
      </c>
      <c r="B183" s="10"/>
      <c r="C183" s="18"/>
      <c r="D183" s="18"/>
      <c r="E183" s="8"/>
      <c r="F183" s="14"/>
      <c r="G183" s="13"/>
      <c r="H183" s="14"/>
      <c r="I183" s="13"/>
      <c r="J183" s="14"/>
      <c r="K183" s="13"/>
      <c r="L183" s="14"/>
      <c r="M183" s="13"/>
      <c r="N183" s="14"/>
      <c r="O183" s="13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3">
      <c r="A184" s="1">
        <v>168</v>
      </c>
      <c r="B184" s="10"/>
      <c r="C184" s="18"/>
      <c r="D184" s="18"/>
      <c r="E184" s="8"/>
      <c r="F184" s="14"/>
      <c r="G184" s="13"/>
      <c r="H184" s="14"/>
      <c r="I184" s="13"/>
      <c r="J184" s="14"/>
      <c r="K184" s="13"/>
      <c r="L184" s="14"/>
      <c r="M184" s="13"/>
      <c r="N184" s="14"/>
      <c r="O184" s="1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3">
      <c r="A185" s="1">
        <v>169</v>
      </c>
      <c r="B185" s="10"/>
      <c r="C185" s="18"/>
      <c r="D185" s="18"/>
      <c r="E185" s="8"/>
      <c r="F185" s="14"/>
      <c r="G185" s="13"/>
      <c r="H185" s="14"/>
      <c r="I185" s="13"/>
      <c r="J185" s="14"/>
      <c r="K185" s="13"/>
      <c r="L185" s="14"/>
      <c r="M185" s="13"/>
      <c r="N185" s="14"/>
      <c r="O185" s="13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3">
      <c r="A186" s="1">
        <v>170</v>
      </c>
      <c r="B186" s="10"/>
      <c r="C186" s="18"/>
      <c r="D186" s="18"/>
      <c r="E186" s="8"/>
      <c r="F186" s="14"/>
      <c r="G186" s="13"/>
      <c r="H186" s="14"/>
      <c r="I186" s="13"/>
      <c r="J186" s="14"/>
      <c r="K186" s="13"/>
      <c r="L186" s="14"/>
      <c r="M186" s="13"/>
      <c r="N186" s="14"/>
      <c r="O186" s="13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3">
      <c r="A187" s="1">
        <v>171</v>
      </c>
      <c r="B187" s="10"/>
      <c r="C187" s="18"/>
      <c r="D187" s="18"/>
      <c r="E187" s="8"/>
      <c r="F187" s="14"/>
      <c r="G187" s="13"/>
      <c r="H187" s="14"/>
      <c r="I187" s="13"/>
      <c r="J187" s="14"/>
      <c r="K187" s="13"/>
      <c r="L187" s="14"/>
      <c r="M187" s="13"/>
      <c r="N187" s="14"/>
      <c r="O187" s="13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3">
      <c r="A188" s="1">
        <v>172</v>
      </c>
      <c r="B188" s="10"/>
      <c r="C188" s="18"/>
      <c r="D188" s="18"/>
      <c r="E188" s="8"/>
      <c r="F188" s="14"/>
      <c r="G188" s="13"/>
      <c r="H188" s="14"/>
      <c r="I188" s="13"/>
      <c r="J188" s="14"/>
      <c r="K188" s="13"/>
      <c r="L188" s="14"/>
      <c r="M188" s="13"/>
      <c r="N188" s="14"/>
      <c r="O188" s="13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3">
      <c r="A189" s="1">
        <v>173</v>
      </c>
      <c r="B189" s="10"/>
      <c r="C189" s="18"/>
      <c r="D189" s="18"/>
      <c r="E189" s="8"/>
      <c r="F189" s="14"/>
      <c r="G189" s="13"/>
      <c r="H189" s="14"/>
      <c r="I189" s="13"/>
      <c r="J189" s="14"/>
      <c r="K189" s="13"/>
      <c r="L189" s="14"/>
      <c r="M189" s="13"/>
      <c r="N189" s="14"/>
      <c r="O189" s="13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3">
      <c r="A190" s="1">
        <v>174</v>
      </c>
      <c r="B190" s="10"/>
      <c r="C190" s="18"/>
      <c r="D190" s="18"/>
      <c r="E190" s="8"/>
      <c r="F190" s="14"/>
      <c r="G190" s="13"/>
      <c r="H190" s="14"/>
      <c r="I190" s="13"/>
      <c r="J190" s="14"/>
      <c r="K190" s="13"/>
      <c r="L190" s="14"/>
      <c r="M190" s="13"/>
      <c r="N190" s="14"/>
      <c r="O190" s="1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3">
      <c r="A191" s="1">
        <v>175</v>
      </c>
      <c r="B191" s="10"/>
      <c r="C191" s="18"/>
      <c r="D191" s="18"/>
      <c r="E191" s="8"/>
      <c r="F191" s="14"/>
      <c r="G191" s="13"/>
      <c r="H191" s="14"/>
      <c r="I191" s="13"/>
      <c r="J191" s="14"/>
      <c r="K191" s="13"/>
      <c r="L191" s="14"/>
      <c r="M191" s="13"/>
      <c r="N191" s="14"/>
      <c r="O191" s="1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3">
      <c r="A192" s="1">
        <v>176</v>
      </c>
      <c r="B192" s="10"/>
      <c r="C192" s="18"/>
      <c r="D192" s="18"/>
      <c r="E192" s="8"/>
      <c r="F192" s="14"/>
      <c r="G192" s="13"/>
      <c r="H192" s="14"/>
      <c r="I192" s="13"/>
      <c r="J192" s="14"/>
      <c r="K192" s="13"/>
      <c r="L192" s="14"/>
      <c r="M192" s="13"/>
      <c r="N192" s="14"/>
      <c r="O192" s="1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3">
      <c r="A193" s="1">
        <v>177</v>
      </c>
      <c r="B193" s="10"/>
      <c r="C193" s="18"/>
      <c r="D193" s="18"/>
      <c r="E193" s="8"/>
      <c r="F193" s="14"/>
      <c r="G193" s="13"/>
      <c r="H193" s="14"/>
      <c r="I193" s="13"/>
      <c r="J193" s="14"/>
      <c r="K193" s="13"/>
      <c r="L193" s="14"/>
      <c r="M193" s="13"/>
      <c r="N193" s="14"/>
      <c r="O193" s="1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3">
      <c r="A194" s="1">
        <v>178</v>
      </c>
      <c r="B194" s="10"/>
      <c r="C194" s="18"/>
      <c r="D194" s="18"/>
      <c r="E194" s="8"/>
      <c r="F194" s="14"/>
      <c r="G194" s="13"/>
      <c r="H194" s="14"/>
      <c r="I194" s="13"/>
      <c r="J194" s="14"/>
      <c r="K194" s="13"/>
      <c r="L194" s="14"/>
      <c r="M194" s="13"/>
      <c r="N194" s="14"/>
      <c r="O194" s="1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3">
      <c r="A195" s="1">
        <v>179</v>
      </c>
      <c r="B195" s="10"/>
      <c r="C195" s="18"/>
      <c r="D195" s="18"/>
      <c r="E195" s="8"/>
      <c r="F195" s="14"/>
      <c r="G195" s="13"/>
      <c r="H195" s="14"/>
      <c r="I195" s="13"/>
      <c r="J195" s="14"/>
      <c r="K195" s="13"/>
      <c r="L195" s="14"/>
      <c r="M195" s="13"/>
      <c r="N195" s="14"/>
      <c r="O195" s="1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3">
      <c r="A196" s="1">
        <v>180</v>
      </c>
      <c r="B196" s="10"/>
      <c r="C196" s="18"/>
      <c r="D196" s="18"/>
      <c r="E196" s="8"/>
      <c r="F196" s="14"/>
      <c r="G196" s="13"/>
      <c r="H196" s="14"/>
      <c r="I196" s="13"/>
      <c r="J196" s="14"/>
      <c r="K196" s="13"/>
      <c r="L196" s="14"/>
      <c r="M196" s="13"/>
      <c r="N196" s="14"/>
      <c r="O196" s="1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3">
      <c r="A197" s="1">
        <v>181</v>
      </c>
      <c r="B197" s="10"/>
      <c r="C197" s="18"/>
      <c r="D197" s="18"/>
      <c r="E197" s="8"/>
      <c r="F197" s="14"/>
      <c r="G197" s="13"/>
      <c r="H197" s="14"/>
      <c r="I197" s="13"/>
      <c r="J197" s="14"/>
      <c r="K197" s="13"/>
      <c r="L197" s="14"/>
      <c r="M197" s="13"/>
      <c r="N197" s="14"/>
      <c r="O197" s="1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3">
      <c r="A198" s="1">
        <v>182</v>
      </c>
      <c r="B198" s="10"/>
      <c r="C198" s="18"/>
      <c r="D198" s="18"/>
      <c r="E198" s="8"/>
      <c r="F198" s="14"/>
      <c r="G198" s="13"/>
      <c r="H198" s="14"/>
      <c r="I198" s="13"/>
      <c r="J198" s="14"/>
      <c r="K198" s="13"/>
      <c r="L198" s="14"/>
      <c r="M198" s="13"/>
      <c r="N198" s="14"/>
      <c r="O198" s="1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3">
      <c r="A199" s="1">
        <v>183</v>
      </c>
      <c r="B199" s="10"/>
      <c r="C199" s="18"/>
      <c r="D199" s="18"/>
      <c r="E199" s="8"/>
      <c r="F199" s="14"/>
      <c r="G199" s="13"/>
      <c r="H199" s="14"/>
      <c r="I199" s="13"/>
      <c r="J199" s="14"/>
      <c r="K199" s="13"/>
      <c r="L199" s="14"/>
      <c r="M199" s="13"/>
      <c r="N199" s="14"/>
      <c r="O199" s="1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3">
      <c r="A200" s="1">
        <v>184</v>
      </c>
      <c r="B200" s="10"/>
      <c r="C200" s="18"/>
      <c r="D200" s="18"/>
      <c r="E200" s="8"/>
      <c r="F200" s="14"/>
      <c r="G200" s="13"/>
      <c r="H200" s="14"/>
      <c r="I200" s="13"/>
      <c r="J200" s="14"/>
      <c r="K200" s="13"/>
      <c r="L200" s="14"/>
      <c r="M200" s="13"/>
      <c r="N200" s="14"/>
      <c r="O200" s="13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3">
      <c r="A201" s="1">
        <v>185</v>
      </c>
      <c r="B201" s="10"/>
      <c r="C201" s="18"/>
      <c r="D201" s="18"/>
      <c r="E201" s="8"/>
      <c r="F201" s="14"/>
      <c r="G201" s="13"/>
      <c r="H201" s="14"/>
      <c r="I201" s="13"/>
      <c r="J201" s="14"/>
      <c r="K201" s="13"/>
      <c r="L201" s="14"/>
      <c r="M201" s="13"/>
      <c r="N201" s="14"/>
      <c r="O201" s="13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3">
      <c r="A202" s="1">
        <v>186</v>
      </c>
      <c r="B202" s="10"/>
      <c r="C202" s="18"/>
      <c r="D202" s="18"/>
      <c r="E202" s="8"/>
      <c r="F202" s="14"/>
      <c r="G202" s="13"/>
      <c r="H202" s="14"/>
      <c r="I202" s="13"/>
      <c r="J202" s="14"/>
      <c r="K202" s="13"/>
      <c r="L202" s="14"/>
      <c r="M202" s="13"/>
      <c r="N202" s="14"/>
      <c r="O202" s="13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3">
      <c r="A203" s="1">
        <v>187</v>
      </c>
      <c r="B203" s="10"/>
      <c r="C203" s="18"/>
      <c r="D203" s="18"/>
      <c r="E203" s="8"/>
      <c r="F203" s="14"/>
      <c r="G203" s="13"/>
      <c r="H203" s="14"/>
      <c r="I203" s="13"/>
      <c r="J203" s="14"/>
      <c r="K203" s="13"/>
      <c r="L203" s="14"/>
      <c r="M203" s="13"/>
      <c r="N203" s="14"/>
      <c r="O203" s="13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3">
      <c r="A204" s="1">
        <v>188</v>
      </c>
      <c r="B204" s="10"/>
      <c r="C204" s="18"/>
      <c r="D204" s="18"/>
      <c r="E204" s="8"/>
      <c r="F204" s="14"/>
      <c r="G204" s="13"/>
      <c r="H204" s="14"/>
      <c r="I204" s="13"/>
      <c r="J204" s="14"/>
      <c r="K204" s="13"/>
      <c r="L204" s="14"/>
      <c r="M204" s="13"/>
      <c r="N204" s="14"/>
      <c r="O204" s="1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3">
      <c r="A205" s="1">
        <v>189</v>
      </c>
      <c r="B205" s="10"/>
      <c r="C205" s="18"/>
      <c r="D205" s="18"/>
      <c r="E205" s="8"/>
      <c r="F205" s="14"/>
      <c r="G205" s="13"/>
      <c r="H205" s="14"/>
      <c r="I205" s="13"/>
      <c r="J205" s="14"/>
      <c r="K205" s="13"/>
      <c r="L205" s="14"/>
      <c r="M205" s="13"/>
      <c r="N205" s="14"/>
      <c r="O205" s="1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3">
      <c r="A206" s="1">
        <v>190</v>
      </c>
      <c r="B206" s="10"/>
      <c r="C206" s="18"/>
      <c r="D206" s="18"/>
      <c r="E206" s="8"/>
      <c r="F206" s="14"/>
      <c r="G206" s="13"/>
      <c r="H206" s="14"/>
      <c r="I206" s="13"/>
      <c r="J206" s="14"/>
      <c r="K206" s="13"/>
      <c r="L206" s="14"/>
      <c r="M206" s="13"/>
      <c r="N206" s="14"/>
      <c r="O206" s="1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3">
      <c r="A207" s="1">
        <v>191</v>
      </c>
      <c r="B207" s="10"/>
      <c r="C207" s="18"/>
      <c r="D207" s="18"/>
      <c r="E207" s="8"/>
      <c r="F207" s="14"/>
      <c r="G207" s="13"/>
      <c r="H207" s="14"/>
      <c r="I207" s="13"/>
      <c r="J207" s="14"/>
      <c r="K207" s="13"/>
      <c r="L207" s="14"/>
      <c r="M207" s="13"/>
      <c r="N207" s="14"/>
      <c r="O207" s="1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3">
      <c r="A208" s="1">
        <v>192</v>
      </c>
      <c r="B208" s="10"/>
      <c r="C208" s="18"/>
      <c r="D208" s="18"/>
      <c r="E208" s="8"/>
      <c r="F208" s="14"/>
      <c r="G208" s="13"/>
      <c r="H208" s="14"/>
      <c r="I208" s="13"/>
      <c r="J208" s="14"/>
      <c r="K208" s="13"/>
      <c r="L208" s="14"/>
      <c r="M208" s="13"/>
      <c r="N208" s="14"/>
      <c r="O208" s="1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3">
      <c r="A209" s="1">
        <v>193</v>
      </c>
      <c r="B209" s="10"/>
      <c r="C209" s="18"/>
      <c r="D209" s="18"/>
      <c r="E209" s="8"/>
      <c r="F209" s="14"/>
      <c r="G209" s="13"/>
      <c r="H209" s="14"/>
      <c r="I209" s="13"/>
      <c r="J209" s="14"/>
      <c r="K209" s="13"/>
      <c r="L209" s="14"/>
      <c r="M209" s="13"/>
      <c r="N209" s="14"/>
      <c r="O209" s="1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3">
      <c r="A210" s="1">
        <v>194</v>
      </c>
      <c r="B210" s="10"/>
      <c r="C210" s="18"/>
      <c r="D210" s="18"/>
      <c r="E210" s="8"/>
      <c r="F210" s="14"/>
      <c r="G210" s="13"/>
      <c r="H210" s="14"/>
      <c r="I210" s="13"/>
      <c r="J210" s="14"/>
      <c r="K210" s="13"/>
      <c r="L210" s="14"/>
      <c r="M210" s="13"/>
      <c r="N210" s="14"/>
      <c r="O210" s="1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3">
      <c r="A211" s="1">
        <v>195</v>
      </c>
      <c r="B211" s="10"/>
      <c r="C211" s="18"/>
      <c r="D211" s="18"/>
      <c r="E211" s="8"/>
      <c r="F211" s="14"/>
      <c r="G211" s="13"/>
      <c r="H211" s="14"/>
      <c r="I211" s="13"/>
      <c r="J211" s="14"/>
      <c r="K211" s="13"/>
      <c r="L211" s="14"/>
      <c r="M211" s="13"/>
      <c r="N211" s="14"/>
      <c r="O211" s="1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3">
      <c r="A212" s="1">
        <v>196</v>
      </c>
      <c r="B212" s="10"/>
      <c r="C212" s="18"/>
      <c r="D212" s="18"/>
      <c r="E212" s="8"/>
      <c r="F212" s="14"/>
      <c r="G212" s="13"/>
      <c r="H212" s="14"/>
      <c r="I212" s="13"/>
      <c r="J212" s="14"/>
      <c r="K212" s="13"/>
      <c r="L212" s="14"/>
      <c r="M212" s="13"/>
      <c r="N212" s="14"/>
      <c r="O212" s="1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3">
      <c r="A213" s="1">
        <v>197</v>
      </c>
      <c r="B213" s="10"/>
      <c r="C213" s="18"/>
      <c r="D213" s="18"/>
      <c r="E213" s="8"/>
      <c r="F213" s="14"/>
      <c r="G213" s="13"/>
      <c r="H213" s="14"/>
      <c r="I213" s="13"/>
      <c r="J213" s="14"/>
      <c r="K213" s="13"/>
      <c r="L213" s="14"/>
      <c r="M213" s="13"/>
      <c r="N213" s="14"/>
      <c r="O213" s="1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3">
      <c r="A214" s="1">
        <v>198</v>
      </c>
      <c r="B214" s="10"/>
      <c r="C214" s="18"/>
      <c r="D214" s="18"/>
      <c r="E214" s="8"/>
      <c r="F214" s="14"/>
      <c r="G214" s="13"/>
      <c r="H214" s="14"/>
      <c r="I214" s="13"/>
      <c r="J214" s="14"/>
      <c r="K214" s="13"/>
      <c r="L214" s="14"/>
      <c r="M214" s="13"/>
      <c r="N214" s="14"/>
      <c r="O214" s="1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3">
      <c r="A215" s="1">
        <v>199</v>
      </c>
      <c r="B215" s="10"/>
      <c r="C215" s="18"/>
      <c r="D215" s="18"/>
      <c r="E215" s="8"/>
      <c r="F215" s="14"/>
      <c r="G215" s="13"/>
      <c r="H215" s="14"/>
      <c r="I215" s="13"/>
      <c r="J215" s="14"/>
      <c r="K215" s="13"/>
      <c r="L215" s="14"/>
      <c r="M215" s="13"/>
      <c r="N215" s="14"/>
      <c r="O215" s="1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3">
      <c r="A216" s="1">
        <v>200</v>
      </c>
      <c r="B216" s="10"/>
      <c r="C216" s="18"/>
      <c r="D216" s="18"/>
      <c r="E216" s="8"/>
      <c r="F216" s="14"/>
      <c r="G216" s="13"/>
      <c r="H216" s="14"/>
      <c r="I216" s="13"/>
      <c r="J216" s="14"/>
      <c r="K216" s="13"/>
      <c r="L216" s="14"/>
      <c r="M216" s="13"/>
      <c r="N216" s="14"/>
      <c r="O216" s="1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3">
      <c r="A217" s="1">
        <v>201</v>
      </c>
      <c r="B217" s="10"/>
      <c r="C217" s="18"/>
      <c r="D217" s="18"/>
      <c r="E217" s="8"/>
      <c r="F217" s="14"/>
      <c r="G217" s="13"/>
      <c r="H217" s="14"/>
      <c r="I217" s="13"/>
      <c r="J217" s="14"/>
      <c r="K217" s="13"/>
      <c r="L217" s="14"/>
      <c r="M217" s="13"/>
      <c r="N217" s="14"/>
      <c r="O217" s="1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3">
      <c r="A218" s="1">
        <v>202</v>
      </c>
      <c r="B218" s="10"/>
      <c r="C218" s="18"/>
      <c r="D218" s="18"/>
      <c r="E218" s="8"/>
      <c r="F218" s="14"/>
      <c r="G218" s="13"/>
      <c r="H218" s="14"/>
      <c r="I218" s="13"/>
      <c r="J218" s="14"/>
      <c r="K218" s="13"/>
      <c r="L218" s="14"/>
      <c r="M218" s="13"/>
      <c r="N218" s="14"/>
      <c r="O218" s="1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3">
      <c r="A219" s="1">
        <v>203</v>
      </c>
      <c r="B219" s="10"/>
      <c r="C219" s="18"/>
      <c r="D219" s="18"/>
      <c r="E219" s="8"/>
      <c r="F219" s="14"/>
      <c r="G219" s="13"/>
      <c r="H219" s="14"/>
      <c r="I219" s="13"/>
      <c r="J219" s="14"/>
      <c r="K219" s="13"/>
      <c r="L219" s="14"/>
      <c r="M219" s="13"/>
      <c r="N219" s="14"/>
      <c r="O219" s="1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3">
      <c r="A220" s="1">
        <v>204</v>
      </c>
      <c r="B220" s="10"/>
      <c r="C220" s="18"/>
      <c r="D220" s="18"/>
      <c r="E220" s="8"/>
      <c r="F220" s="14"/>
      <c r="G220" s="13"/>
      <c r="H220" s="14"/>
      <c r="I220" s="13"/>
      <c r="J220" s="14"/>
      <c r="K220" s="13"/>
      <c r="L220" s="14"/>
      <c r="M220" s="13"/>
      <c r="N220" s="14"/>
      <c r="O220" s="1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3">
      <c r="A221" s="1">
        <v>205</v>
      </c>
      <c r="B221" s="10"/>
      <c r="C221" s="18"/>
      <c r="D221" s="18"/>
      <c r="E221" s="8"/>
      <c r="F221" s="14"/>
      <c r="G221" s="13"/>
      <c r="H221" s="14"/>
      <c r="I221" s="13"/>
      <c r="J221" s="14"/>
      <c r="K221" s="13"/>
      <c r="L221" s="14"/>
      <c r="M221" s="13"/>
      <c r="N221" s="14"/>
      <c r="O221" s="1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3">
      <c r="A222" s="1">
        <v>206</v>
      </c>
      <c r="B222" s="10"/>
      <c r="C222" s="18"/>
      <c r="D222" s="18"/>
      <c r="E222" s="8"/>
      <c r="F222" s="14"/>
      <c r="G222" s="13"/>
      <c r="H222" s="14"/>
      <c r="I222" s="13"/>
      <c r="J222" s="14"/>
      <c r="K222" s="13"/>
      <c r="L222" s="14"/>
      <c r="M222" s="13"/>
      <c r="N222" s="14"/>
      <c r="O222" s="1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3">
      <c r="A223" s="1">
        <v>207</v>
      </c>
      <c r="B223" s="10"/>
      <c r="C223" s="18"/>
      <c r="D223" s="18"/>
      <c r="E223" s="8"/>
      <c r="F223" s="14"/>
      <c r="G223" s="13"/>
      <c r="H223" s="14"/>
      <c r="I223" s="13"/>
      <c r="J223" s="14"/>
      <c r="K223" s="13"/>
      <c r="L223" s="14"/>
      <c r="M223" s="13"/>
      <c r="N223" s="14"/>
      <c r="O223" s="1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3">
      <c r="A224" s="1">
        <v>208</v>
      </c>
      <c r="B224" s="10"/>
      <c r="C224" s="18"/>
      <c r="D224" s="18"/>
      <c r="E224" s="8"/>
      <c r="F224" s="14"/>
      <c r="G224" s="13"/>
      <c r="H224" s="14"/>
      <c r="I224" s="13"/>
      <c r="J224" s="14"/>
      <c r="K224" s="13"/>
      <c r="L224" s="14"/>
      <c r="M224" s="13"/>
      <c r="N224" s="14"/>
      <c r="O224" s="1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3">
      <c r="A225" s="1">
        <v>209</v>
      </c>
      <c r="B225" s="10"/>
      <c r="C225" s="18"/>
      <c r="D225" s="18"/>
      <c r="E225" s="8"/>
      <c r="F225" s="14"/>
      <c r="G225" s="13"/>
      <c r="H225" s="14"/>
      <c r="I225" s="13"/>
      <c r="J225" s="14"/>
      <c r="K225" s="13"/>
      <c r="L225" s="14"/>
      <c r="M225" s="13"/>
      <c r="N225" s="14"/>
      <c r="O225" s="1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3">
      <c r="A226" s="1">
        <v>210</v>
      </c>
      <c r="B226" s="10"/>
      <c r="C226" s="18"/>
      <c r="D226" s="18"/>
      <c r="E226" s="8"/>
      <c r="F226" s="14"/>
      <c r="G226" s="13"/>
      <c r="H226" s="14"/>
      <c r="I226" s="13"/>
      <c r="J226" s="14"/>
      <c r="K226" s="13"/>
      <c r="L226" s="14"/>
      <c r="M226" s="13"/>
      <c r="N226" s="14"/>
      <c r="O226" s="1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3">
      <c r="A227" s="1">
        <v>211</v>
      </c>
      <c r="B227" s="10"/>
      <c r="C227" s="18"/>
      <c r="D227" s="18"/>
      <c r="E227" s="8"/>
      <c r="F227" s="14"/>
      <c r="G227" s="13"/>
      <c r="H227" s="14"/>
      <c r="I227" s="13"/>
      <c r="J227" s="14"/>
      <c r="K227" s="13"/>
      <c r="L227" s="14"/>
      <c r="M227" s="13"/>
      <c r="N227" s="14"/>
      <c r="O227" s="1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3">
      <c r="A228" s="1">
        <v>212</v>
      </c>
      <c r="B228" s="10"/>
      <c r="C228" s="18"/>
      <c r="D228" s="18"/>
      <c r="E228" s="8"/>
      <c r="F228" s="14"/>
      <c r="G228" s="13"/>
      <c r="H228" s="14"/>
      <c r="I228" s="13"/>
      <c r="J228" s="14"/>
      <c r="K228" s="13"/>
      <c r="L228" s="14"/>
      <c r="M228" s="13"/>
      <c r="N228" s="14"/>
      <c r="O228" s="1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3">
      <c r="A229" s="1">
        <v>213</v>
      </c>
      <c r="B229" s="10"/>
      <c r="C229" s="18"/>
      <c r="D229" s="18"/>
      <c r="E229" s="8"/>
      <c r="F229" s="14"/>
      <c r="G229" s="13"/>
      <c r="H229" s="14"/>
      <c r="I229" s="13"/>
      <c r="J229" s="14"/>
      <c r="K229" s="13"/>
      <c r="L229" s="14"/>
      <c r="M229" s="13"/>
      <c r="N229" s="14"/>
      <c r="O229" s="1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3">
      <c r="A230" s="1">
        <v>214</v>
      </c>
      <c r="B230" s="10"/>
      <c r="C230" s="18"/>
      <c r="D230" s="18"/>
      <c r="E230" s="8"/>
      <c r="F230" s="14"/>
      <c r="G230" s="13"/>
      <c r="H230" s="14"/>
      <c r="I230" s="13"/>
      <c r="J230" s="14"/>
      <c r="K230" s="13"/>
      <c r="L230" s="14"/>
      <c r="M230" s="13"/>
      <c r="N230" s="14"/>
      <c r="O230" s="1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3">
      <c r="A231" s="1">
        <v>215</v>
      </c>
      <c r="B231" s="10"/>
      <c r="C231" s="18"/>
      <c r="D231" s="18"/>
      <c r="E231" s="8"/>
      <c r="F231" s="14"/>
      <c r="G231" s="13"/>
      <c r="H231" s="14"/>
      <c r="I231" s="13"/>
      <c r="J231" s="14"/>
      <c r="K231" s="13"/>
      <c r="L231" s="14"/>
      <c r="M231" s="13"/>
      <c r="N231" s="14"/>
      <c r="O231" s="1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3">
      <c r="A232" s="1">
        <v>216</v>
      </c>
      <c r="B232" s="10"/>
      <c r="C232" s="18"/>
      <c r="D232" s="18"/>
      <c r="E232" s="8"/>
      <c r="F232" s="14"/>
      <c r="G232" s="13"/>
      <c r="H232" s="14"/>
      <c r="I232" s="13"/>
      <c r="J232" s="14"/>
      <c r="K232" s="13"/>
      <c r="L232" s="14"/>
      <c r="M232" s="13"/>
      <c r="N232" s="14"/>
      <c r="O232" s="1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3">
      <c r="A233" s="1">
        <v>217</v>
      </c>
      <c r="B233" s="10"/>
      <c r="C233" s="18"/>
      <c r="D233" s="18"/>
      <c r="E233" s="8"/>
      <c r="F233" s="14"/>
      <c r="G233" s="13"/>
      <c r="H233" s="14"/>
      <c r="I233" s="13"/>
      <c r="J233" s="14"/>
      <c r="K233" s="13"/>
      <c r="L233" s="14"/>
      <c r="M233" s="13"/>
      <c r="N233" s="14"/>
      <c r="O233" s="1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3">
      <c r="A234" s="1">
        <v>218</v>
      </c>
      <c r="B234" s="10"/>
      <c r="C234" s="18"/>
      <c r="D234" s="18"/>
      <c r="E234" s="8"/>
      <c r="F234" s="14"/>
      <c r="G234" s="13"/>
      <c r="H234" s="14"/>
      <c r="I234" s="13"/>
      <c r="J234" s="14"/>
      <c r="K234" s="13"/>
      <c r="L234" s="14"/>
      <c r="M234" s="13"/>
      <c r="N234" s="14"/>
      <c r="O234" s="1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3">
      <c r="A235" s="1">
        <v>219</v>
      </c>
      <c r="B235" s="10"/>
      <c r="C235" s="18"/>
      <c r="D235" s="18"/>
      <c r="E235" s="8"/>
      <c r="F235" s="14"/>
      <c r="G235" s="13"/>
      <c r="H235" s="14"/>
      <c r="I235" s="13"/>
      <c r="J235" s="14"/>
      <c r="K235" s="13"/>
      <c r="L235" s="14"/>
      <c r="M235" s="13"/>
      <c r="N235" s="14"/>
      <c r="O235" s="1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3">
      <c r="A236" s="1">
        <v>220</v>
      </c>
      <c r="B236" s="10"/>
      <c r="C236" s="18"/>
      <c r="D236" s="18"/>
      <c r="E236" s="8"/>
      <c r="F236" s="14"/>
      <c r="G236" s="13"/>
      <c r="H236" s="14"/>
      <c r="I236" s="13"/>
      <c r="J236" s="14"/>
      <c r="K236" s="13"/>
      <c r="L236" s="14"/>
      <c r="M236" s="13"/>
      <c r="N236" s="14"/>
      <c r="O236" s="1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3">
      <c r="A237" s="1">
        <v>221</v>
      </c>
      <c r="B237" s="10"/>
      <c r="C237" s="18"/>
      <c r="D237" s="18"/>
      <c r="E237" s="8"/>
      <c r="F237" s="14"/>
      <c r="G237" s="13"/>
      <c r="H237" s="14"/>
      <c r="I237" s="13"/>
      <c r="J237" s="14"/>
      <c r="K237" s="13"/>
      <c r="L237" s="14"/>
      <c r="M237" s="13"/>
      <c r="N237" s="14"/>
      <c r="O237" s="1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3">
      <c r="A238" s="1">
        <v>222</v>
      </c>
      <c r="B238" s="10"/>
      <c r="C238" s="18"/>
      <c r="D238" s="18"/>
      <c r="E238" s="8"/>
      <c r="F238" s="14"/>
      <c r="G238" s="13"/>
      <c r="H238" s="14"/>
      <c r="I238" s="13"/>
      <c r="J238" s="14"/>
      <c r="K238" s="13"/>
      <c r="L238" s="14"/>
      <c r="M238" s="13"/>
      <c r="N238" s="14"/>
      <c r="O238" s="1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3">
      <c r="A239" s="1">
        <v>223</v>
      </c>
      <c r="B239" s="10"/>
      <c r="C239" s="18"/>
      <c r="D239" s="18"/>
      <c r="E239" s="8"/>
      <c r="F239" s="14"/>
      <c r="G239" s="13"/>
      <c r="H239" s="14"/>
      <c r="I239" s="13"/>
      <c r="J239" s="14"/>
      <c r="K239" s="13"/>
      <c r="L239" s="14"/>
      <c r="M239" s="13"/>
      <c r="N239" s="14"/>
      <c r="O239" s="1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3">
      <c r="A240" s="1">
        <v>224</v>
      </c>
      <c r="B240" s="10"/>
      <c r="C240" s="18"/>
      <c r="D240" s="18"/>
      <c r="E240" s="8"/>
      <c r="F240" s="14"/>
      <c r="G240" s="13"/>
      <c r="H240" s="14"/>
      <c r="I240" s="13"/>
      <c r="J240" s="14"/>
      <c r="K240" s="13"/>
      <c r="L240" s="14"/>
      <c r="M240" s="13"/>
      <c r="N240" s="14"/>
      <c r="O240" s="1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3">
      <c r="A241" s="1">
        <v>225</v>
      </c>
      <c r="B241" s="10"/>
      <c r="C241" s="18"/>
      <c r="D241" s="18"/>
      <c r="E241" s="8"/>
      <c r="F241" s="14"/>
      <c r="G241" s="13"/>
      <c r="H241" s="14"/>
      <c r="I241" s="13"/>
      <c r="J241" s="14"/>
      <c r="K241" s="13"/>
      <c r="L241" s="14"/>
      <c r="M241" s="13"/>
      <c r="N241" s="14"/>
      <c r="O241" s="1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3">
      <c r="A242" s="1">
        <v>226</v>
      </c>
      <c r="B242" s="10"/>
      <c r="C242" s="18"/>
      <c r="D242" s="18"/>
      <c r="E242" s="8"/>
      <c r="F242" s="14"/>
      <c r="G242" s="13"/>
      <c r="H242" s="14"/>
      <c r="I242" s="13"/>
      <c r="J242" s="14"/>
      <c r="K242" s="13"/>
      <c r="L242" s="14"/>
      <c r="M242" s="13"/>
      <c r="N242" s="14"/>
      <c r="O242" s="1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3">
      <c r="A243" s="1">
        <v>227</v>
      </c>
      <c r="B243" s="10"/>
      <c r="C243" s="18"/>
      <c r="D243" s="18"/>
      <c r="E243" s="8"/>
      <c r="F243" s="14"/>
      <c r="G243" s="13"/>
      <c r="H243" s="14"/>
      <c r="I243" s="13"/>
      <c r="J243" s="14"/>
      <c r="K243" s="13"/>
      <c r="L243" s="14"/>
      <c r="M243" s="13"/>
      <c r="N243" s="14"/>
      <c r="O243" s="1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3">
      <c r="A244" s="1">
        <v>228</v>
      </c>
      <c r="B244" s="10"/>
      <c r="C244" s="18"/>
      <c r="D244" s="18"/>
      <c r="E244" s="8"/>
      <c r="F244" s="14"/>
      <c r="G244" s="13"/>
      <c r="H244" s="14"/>
      <c r="I244" s="13"/>
      <c r="J244" s="14"/>
      <c r="K244" s="13"/>
      <c r="L244" s="14"/>
      <c r="M244" s="13"/>
      <c r="N244" s="14"/>
      <c r="O244" s="1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3">
      <c r="A245" s="1">
        <v>229</v>
      </c>
      <c r="B245" s="10"/>
      <c r="C245" s="18"/>
      <c r="D245" s="18"/>
      <c r="E245" s="8"/>
      <c r="F245" s="14"/>
      <c r="G245" s="13"/>
      <c r="H245" s="14"/>
      <c r="I245" s="13"/>
      <c r="J245" s="14"/>
      <c r="K245" s="13"/>
      <c r="L245" s="14"/>
      <c r="M245" s="13"/>
      <c r="N245" s="14"/>
      <c r="O245" s="1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3">
      <c r="A246" s="1">
        <v>230</v>
      </c>
      <c r="B246" s="10"/>
      <c r="C246" s="18"/>
      <c r="D246" s="18"/>
      <c r="E246" s="8"/>
      <c r="F246" s="14"/>
      <c r="G246" s="13"/>
      <c r="H246" s="14"/>
      <c r="I246" s="13"/>
      <c r="J246" s="14"/>
      <c r="K246" s="13"/>
      <c r="L246" s="14"/>
      <c r="M246" s="13"/>
      <c r="N246" s="14"/>
      <c r="O246" s="1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3">
      <c r="A247" s="1">
        <v>231</v>
      </c>
      <c r="B247" s="10"/>
      <c r="C247" s="18"/>
      <c r="D247" s="18"/>
      <c r="E247" s="8"/>
      <c r="F247" s="14"/>
      <c r="G247" s="13"/>
      <c r="H247" s="14"/>
      <c r="I247" s="13"/>
      <c r="J247" s="14"/>
      <c r="K247" s="13"/>
      <c r="L247" s="14"/>
      <c r="M247" s="13"/>
      <c r="N247" s="14"/>
      <c r="O247" s="1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3">
      <c r="A248" s="1">
        <v>232</v>
      </c>
      <c r="B248" s="10"/>
      <c r="C248" s="18"/>
      <c r="D248" s="18"/>
      <c r="E248" s="8"/>
      <c r="F248" s="14"/>
      <c r="G248" s="13"/>
      <c r="H248" s="14"/>
      <c r="I248" s="13"/>
      <c r="J248" s="14"/>
      <c r="K248" s="13"/>
      <c r="L248" s="14"/>
      <c r="M248" s="13"/>
      <c r="N248" s="14"/>
      <c r="O248" s="1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3">
      <c r="A249" s="1">
        <v>233</v>
      </c>
      <c r="B249" s="10"/>
      <c r="C249" s="18"/>
      <c r="D249" s="18"/>
      <c r="E249" s="8"/>
      <c r="F249" s="14"/>
      <c r="G249" s="13"/>
      <c r="H249" s="14"/>
      <c r="I249" s="13"/>
      <c r="J249" s="14"/>
      <c r="K249" s="13"/>
      <c r="L249" s="14"/>
      <c r="M249" s="13"/>
      <c r="N249" s="14"/>
      <c r="O249" s="1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3">
      <c r="A250" s="1">
        <v>234</v>
      </c>
      <c r="B250" s="10"/>
      <c r="C250" s="18"/>
      <c r="D250" s="18"/>
      <c r="E250" s="8"/>
      <c r="F250" s="14"/>
      <c r="G250" s="13"/>
      <c r="H250" s="14"/>
      <c r="I250" s="13"/>
      <c r="J250" s="14"/>
      <c r="K250" s="13"/>
      <c r="L250" s="14"/>
      <c r="M250" s="13"/>
      <c r="N250" s="14"/>
      <c r="O250" s="1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3">
      <c r="A251" s="1">
        <v>235</v>
      </c>
      <c r="B251" s="10"/>
      <c r="C251" s="18"/>
      <c r="D251" s="18"/>
      <c r="E251" s="8"/>
      <c r="F251" s="14"/>
      <c r="G251" s="13"/>
      <c r="H251" s="14"/>
      <c r="I251" s="13"/>
      <c r="J251" s="14"/>
      <c r="K251" s="13"/>
      <c r="L251" s="14"/>
      <c r="M251" s="13"/>
      <c r="N251" s="14"/>
      <c r="O251" s="1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3">
      <c r="A252" s="1">
        <v>236</v>
      </c>
      <c r="B252" s="10"/>
      <c r="C252" s="18"/>
      <c r="D252" s="18"/>
      <c r="E252" s="8"/>
      <c r="F252" s="14"/>
      <c r="G252" s="13"/>
      <c r="H252" s="14"/>
      <c r="I252" s="13"/>
      <c r="J252" s="14"/>
      <c r="K252" s="13"/>
      <c r="L252" s="14"/>
      <c r="M252" s="13"/>
      <c r="N252" s="14"/>
      <c r="O252" s="1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3">
      <c r="A253" s="1">
        <v>237</v>
      </c>
      <c r="B253" s="10"/>
      <c r="C253" s="18"/>
      <c r="D253" s="18"/>
      <c r="E253" s="8"/>
      <c r="F253" s="14"/>
      <c r="G253" s="13"/>
      <c r="H253" s="14"/>
      <c r="I253" s="13"/>
      <c r="J253" s="14"/>
      <c r="K253" s="13"/>
      <c r="L253" s="14"/>
      <c r="M253" s="13"/>
      <c r="N253" s="14"/>
      <c r="O253" s="1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3">
      <c r="A254" s="1">
        <v>238</v>
      </c>
      <c r="B254" s="10"/>
      <c r="C254" s="18"/>
      <c r="D254" s="18"/>
      <c r="E254" s="8"/>
      <c r="F254" s="14"/>
      <c r="G254" s="13"/>
      <c r="H254" s="14"/>
      <c r="I254" s="13"/>
      <c r="J254" s="14"/>
      <c r="K254" s="13"/>
      <c r="L254" s="14"/>
      <c r="M254" s="13"/>
      <c r="N254" s="14"/>
      <c r="O254" s="1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3">
      <c r="A255" s="1">
        <v>239</v>
      </c>
      <c r="B255" s="10"/>
      <c r="C255" s="18"/>
      <c r="D255" s="18"/>
      <c r="E255" s="8"/>
      <c r="F255" s="14"/>
      <c r="G255" s="13"/>
      <c r="H255" s="14"/>
      <c r="I255" s="13"/>
      <c r="J255" s="14"/>
      <c r="K255" s="13"/>
      <c r="L255" s="14"/>
      <c r="M255" s="13"/>
      <c r="N255" s="14"/>
      <c r="O255" s="1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3">
      <c r="A256" s="1">
        <v>240</v>
      </c>
      <c r="B256" s="10"/>
      <c r="C256" s="18"/>
      <c r="D256" s="18"/>
      <c r="E256" s="8"/>
      <c r="F256" s="14"/>
      <c r="G256" s="13"/>
      <c r="H256" s="14"/>
      <c r="I256" s="13"/>
      <c r="J256" s="14"/>
      <c r="K256" s="13"/>
      <c r="L256" s="14"/>
      <c r="M256" s="13"/>
      <c r="N256" s="14"/>
      <c r="O256" s="1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3">
      <c r="A257" s="1">
        <v>241</v>
      </c>
      <c r="B257" s="10"/>
      <c r="C257" s="18"/>
      <c r="D257" s="18"/>
      <c r="E257" s="8"/>
      <c r="F257" s="14"/>
      <c r="G257" s="13"/>
      <c r="H257" s="14"/>
      <c r="I257" s="13"/>
      <c r="J257" s="14"/>
      <c r="K257" s="13"/>
      <c r="L257" s="14"/>
      <c r="M257" s="13"/>
      <c r="N257" s="14"/>
      <c r="O257" s="1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3">
      <c r="A258" s="1">
        <v>242</v>
      </c>
      <c r="B258" s="10"/>
      <c r="C258" s="18"/>
      <c r="D258" s="18"/>
      <c r="E258" s="8"/>
      <c r="F258" s="14"/>
      <c r="G258" s="13"/>
      <c r="H258" s="14"/>
      <c r="I258" s="13"/>
      <c r="J258" s="14"/>
      <c r="K258" s="13"/>
      <c r="L258" s="14"/>
      <c r="M258" s="13"/>
      <c r="N258" s="14"/>
      <c r="O258" s="1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3">
      <c r="A259" s="1">
        <v>243</v>
      </c>
      <c r="B259" s="10"/>
      <c r="C259" s="18"/>
      <c r="D259" s="18"/>
      <c r="E259" s="8"/>
      <c r="F259" s="14"/>
      <c r="G259" s="13"/>
      <c r="H259" s="14"/>
      <c r="I259" s="13"/>
      <c r="J259" s="14"/>
      <c r="K259" s="13"/>
      <c r="L259" s="14"/>
      <c r="M259" s="13"/>
      <c r="N259" s="14"/>
      <c r="O259" s="1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3">
      <c r="A260" s="1">
        <v>244</v>
      </c>
      <c r="B260" s="10"/>
      <c r="C260" s="18"/>
      <c r="D260" s="18"/>
      <c r="E260" s="8"/>
      <c r="F260" s="14"/>
      <c r="G260" s="13"/>
      <c r="H260" s="14"/>
      <c r="I260" s="13"/>
      <c r="J260" s="14"/>
      <c r="K260" s="13"/>
      <c r="L260" s="14"/>
      <c r="M260" s="13"/>
      <c r="N260" s="14"/>
      <c r="O260" s="1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3">
      <c r="A261" s="1">
        <v>245</v>
      </c>
      <c r="B261" s="10"/>
      <c r="C261" s="18"/>
      <c r="D261" s="18"/>
      <c r="E261" s="8"/>
      <c r="F261" s="14"/>
      <c r="G261" s="13"/>
      <c r="H261" s="14"/>
      <c r="I261" s="13"/>
      <c r="J261" s="14"/>
      <c r="K261" s="13"/>
      <c r="L261" s="14"/>
      <c r="M261" s="13"/>
      <c r="N261" s="14"/>
      <c r="O261" s="1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3">
      <c r="A262" s="1">
        <v>246</v>
      </c>
      <c r="B262" s="10"/>
      <c r="C262" s="18"/>
      <c r="D262" s="18"/>
      <c r="E262" s="8"/>
      <c r="F262" s="14"/>
      <c r="G262" s="13"/>
      <c r="H262" s="14"/>
      <c r="I262" s="13"/>
      <c r="J262" s="14"/>
      <c r="K262" s="13"/>
      <c r="L262" s="14"/>
      <c r="M262" s="13"/>
      <c r="N262" s="14"/>
      <c r="O262" s="1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3">
      <c r="A263" s="1">
        <v>247</v>
      </c>
      <c r="B263" s="10"/>
      <c r="C263" s="18"/>
      <c r="D263" s="18"/>
      <c r="E263" s="8"/>
      <c r="F263" s="14"/>
      <c r="G263" s="13"/>
      <c r="H263" s="14"/>
      <c r="I263" s="13"/>
      <c r="J263" s="14"/>
      <c r="K263" s="13"/>
      <c r="L263" s="14"/>
      <c r="M263" s="13"/>
      <c r="N263" s="14"/>
      <c r="O263" s="1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3">
      <c r="A264" s="1">
        <v>248</v>
      </c>
      <c r="B264" s="10"/>
      <c r="C264" s="18"/>
      <c r="D264" s="18"/>
      <c r="E264" s="8"/>
      <c r="F264" s="14"/>
      <c r="G264" s="13"/>
      <c r="H264" s="14"/>
      <c r="I264" s="13"/>
      <c r="J264" s="14"/>
      <c r="K264" s="13"/>
      <c r="L264" s="14"/>
      <c r="M264" s="13"/>
      <c r="N264" s="14"/>
      <c r="O264" s="1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3">
      <c r="A265" s="1">
        <v>249</v>
      </c>
      <c r="B265" s="10"/>
      <c r="C265" s="18"/>
      <c r="D265" s="18"/>
      <c r="E265" s="8"/>
      <c r="F265" s="14"/>
      <c r="G265" s="13"/>
      <c r="H265" s="14"/>
      <c r="I265" s="13"/>
      <c r="J265" s="14"/>
      <c r="K265" s="13"/>
      <c r="L265" s="14"/>
      <c r="M265" s="13"/>
      <c r="N265" s="14"/>
      <c r="O265" s="1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3">
      <c r="A266" s="1">
        <v>250</v>
      </c>
      <c r="B266" s="10"/>
      <c r="C266" s="18"/>
      <c r="D266" s="18"/>
      <c r="E266" s="8"/>
      <c r="F266" s="14"/>
      <c r="G266" s="13"/>
      <c r="H266" s="14"/>
      <c r="I266" s="13"/>
      <c r="J266" s="14"/>
      <c r="K266" s="13"/>
      <c r="L266" s="14"/>
      <c r="M266" s="13"/>
      <c r="N266" s="14"/>
      <c r="O266" s="1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3">
      <c r="A267" s="1">
        <v>251</v>
      </c>
      <c r="B267" s="10"/>
      <c r="C267" s="18"/>
      <c r="D267" s="18"/>
      <c r="E267" s="8"/>
      <c r="F267" s="14"/>
      <c r="G267" s="13"/>
      <c r="H267" s="14"/>
      <c r="I267" s="13"/>
      <c r="J267" s="14"/>
      <c r="K267" s="13"/>
      <c r="L267" s="14"/>
      <c r="M267" s="13"/>
      <c r="N267" s="14"/>
      <c r="O267" s="1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3">
      <c r="A268" s="1">
        <v>252</v>
      </c>
      <c r="B268" s="10"/>
      <c r="C268" s="18"/>
      <c r="D268" s="18"/>
      <c r="E268" s="8"/>
      <c r="F268" s="14"/>
      <c r="G268" s="13"/>
      <c r="H268" s="14"/>
      <c r="I268" s="13"/>
      <c r="J268" s="14"/>
      <c r="K268" s="13"/>
      <c r="L268" s="14"/>
      <c r="M268" s="13"/>
      <c r="N268" s="14"/>
      <c r="O268" s="1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3">
      <c r="A269" s="1">
        <v>253</v>
      </c>
      <c r="B269" s="10"/>
      <c r="C269" s="18"/>
      <c r="D269" s="18"/>
      <c r="E269" s="8"/>
      <c r="F269" s="14"/>
      <c r="G269" s="13"/>
      <c r="H269" s="14"/>
      <c r="I269" s="13"/>
      <c r="J269" s="14"/>
      <c r="K269" s="13"/>
      <c r="L269" s="14"/>
      <c r="M269" s="13"/>
      <c r="N269" s="14"/>
      <c r="O269" s="1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3">
      <c r="A270" s="1">
        <v>254</v>
      </c>
      <c r="B270" s="10"/>
      <c r="C270" s="18"/>
      <c r="D270" s="18"/>
      <c r="E270" s="8"/>
      <c r="F270" s="14"/>
      <c r="G270" s="13"/>
      <c r="H270" s="14"/>
      <c r="I270" s="13"/>
      <c r="J270" s="14"/>
      <c r="K270" s="13"/>
      <c r="L270" s="14"/>
      <c r="M270" s="13"/>
      <c r="N270" s="14"/>
      <c r="O270" s="1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3">
      <c r="A271" s="1">
        <v>255</v>
      </c>
      <c r="B271" s="10"/>
      <c r="C271" s="18"/>
      <c r="D271" s="18"/>
      <c r="E271" s="8"/>
      <c r="F271" s="14"/>
      <c r="G271" s="13"/>
      <c r="H271" s="14"/>
      <c r="I271" s="13"/>
      <c r="J271" s="14"/>
      <c r="K271" s="13"/>
      <c r="L271" s="14"/>
      <c r="M271" s="13"/>
      <c r="N271" s="14"/>
      <c r="O271" s="1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3">
      <c r="A272" s="1">
        <v>256</v>
      </c>
      <c r="B272" s="10"/>
      <c r="C272" s="18"/>
      <c r="D272" s="18"/>
      <c r="E272" s="8"/>
      <c r="F272" s="14"/>
      <c r="G272" s="13"/>
      <c r="H272" s="14"/>
      <c r="I272" s="13"/>
      <c r="J272" s="14"/>
      <c r="K272" s="13"/>
      <c r="L272" s="14"/>
      <c r="M272" s="13"/>
      <c r="N272" s="14"/>
      <c r="O272" s="1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3">
      <c r="A273" s="1">
        <v>257</v>
      </c>
      <c r="B273" s="10"/>
      <c r="C273" s="18"/>
      <c r="D273" s="18"/>
      <c r="E273" s="8"/>
      <c r="F273" s="14"/>
      <c r="G273" s="13"/>
      <c r="H273" s="14"/>
      <c r="I273" s="13"/>
      <c r="J273" s="14"/>
      <c r="K273" s="13"/>
      <c r="L273" s="14"/>
      <c r="M273" s="13"/>
      <c r="N273" s="14"/>
      <c r="O273" s="1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3">
      <c r="A274" s="1">
        <v>258</v>
      </c>
      <c r="B274" s="10"/>
      <c r="C274" s="18"/>
      <c r="D274" s="18"/>
      <c r="E274" s="8"/>
      <c r="F274" s="14"/>
      <c r="G274" s="13"/>
      <c r="H274" s="14"/>
      <c r="I274" s="13"/>
      <c r="J274" s="14"/>
      <c r="K274" s="13"/>
      <c r="L274" s="14"/>
      <c r="M274" s="13"/>
      <c r="N274" s="14"/>
      <c r="O274" s="1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3">
      <c r="A275" s="1">
        <v>259</v>
      </c>
      <c r="B275" s="10"/>
      <c r="C275" s="18"/>
      <c r="D275" s="18"/>
      <c r="E275" s="8"/>
      <c r="F275" s="14"/>
      <c r="G275" s="13"/>
      <c r="H275" s="14"/>
      <c r="I275" s="13"/>
      <c r="J275" s="14"/>
      <c r="K275" s="13"/>
      <c r="L275" s="14"/>
      <c r="M275" s="13"/>
      <c r="N275" s="14"/>
      <c r="O275" s="1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3">
      <c r="A276" s="1">
        <v>260</v>
      </c>
      <c r="B276" s="10"/>
      <c r="C276" s="18"/>
      <c r="D276" s="18"/>
      <c r="E276" s="8"/>
      <c r="F276" s="14"/>
      <c r="G276" s="13"/>
      <c r="H276" s="14"/>
      <c r="I276" s="13"/>
      <c r="J276" s="14"/>
      <c r="K276" s="13"/>
      <c r="L276" s="14"/>
      <c r="M276" s="13"/>
      <c r="N276" s="14"/>
      <c r="O276" s="1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3">
      <c r="A277" s="1">
        <v>261</v>
      </c>
      <c r="B277" s="10"/>
      <c r="C277" s="18"/>
      <c r="D277" s="18"/>
      <c r="E277" s="8"/>
      <c r="F277" s="14"/>
      <c r="G277" s="13"/>
      <c r="H277" s="14"/>
      <c r="I277" s="13"/>
      <c r="J277" s="14"/>
      <c r="K277" s="13"/>
      <c r="L277" s="14"/>
      <c r="M277" s="13"/>
      <c r="N277" s="14"/>
      <c r="O277" s="1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3">
      <c r="A278" s="1">
        <v>262</v>
      </c>
      <c r="B278" s="10"/>
      <c r="C278" s="18"/>
      <c r="D278" s="18"/>
      <c r="E278" s="8"/>
      <c r="F278" s="14"/>
      <c r="G278" s="13"/>
      <c r="H278" s="14"/>
      <c r="I278" s="13"/>
      <c r="J278" s="14"/>
      <c r="K278" s="13"/>
      <c r="L278" s="14"/>
      <c r="M278" s="13"/>
      <c r="N278" s="14"/>
      <c r="O278" s="1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3">
      <c r="A279" s="1">
        <v>263</v>
      </c>
      <c r="B279" s="10"/>
      <c r="C279" s="18"/>
      <c r="D279" s="18"/>
      <c r="E279" s="8"/>
      <c r="F279" s="14"/>
      <c r="G279" s="13"/>
      <c r="H279" s="14"/>
      <c r="I279" s="13"/>
      <c r="J279" s="14"/>
      <c r="K279" s="13"/>
      <c r="L279" s="14"/>
      <c r="M279" s="13"/>
      <c r="N279" s="14"/>
      <c r="O279" s="1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3">
      <c r="A280" s="1">
        <v>264</v>
      </c>
      <c r="B280" s="10"/>
      <c r="C280" s="18"/>
      <c r="D280" s="18"/>
      <c r="E280" s="8"/>
      <c r="F280" s="14"/>
      <c r="G280" s="13"/>
      <c r="H280" s="14"/>
      <c r="I280" s="13"/>
      <c r="J280" s="14"/>
      <c r="K280" s="13"/>
      <c r="L280" s="14"/>
      <c r="M280" s="13"/>
      <c r="N280" s="14"/>
      <c r="O280" s="1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3">
      <c r="A281" s="1">
        <v>265</v>
      </c>
      <c r="B281" s="10"/>
      <c r="C281" s="18"/>
      <c r="D281" s="18"/>
      <c r="E281" s="8"/>
      <c r="F281" s="14"/>
      <c r="G281" s="13"/>
      <c r="H281" s="14"/>
      <c r="I281" s="13"/>
      <c r="J281" s="14"/>
      <c r="K281" s="13"/>
      <c r="L281" s="14"/>
      <c r="M281" s="13"/>
      <c r="N281" s="14"/>
      <c r="O281" s="1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3">
      <c r="A282" s="1">
        <v>266</v>
      </c>
      <c r="B282" s="10"/>
      <c r="C282" s="18"/>
      <c r="D282" s="18"/>
      <c r="E282" s="8"/>
      <c r="F282" s="14"/>
      <c r="G282" s="13"/>
      <c r="H282" s="14"/>
      <c r="I282" s="13"/>
      <c r="J282" s="14"/>
      <c r="K282" s="13"/>
      <c r="L282" s="14"/>
      <c r="M282" s="13"/>
      <c r="N282" s="14"/>
      <c r="O282" s="1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3">
      <c r="A283" s="1">
        <v>267</v>
      </c>
      <c r="B283" s="10"/>
      <c r="C283" s="18"/>
      <c r="D283" s="18"/>
      <c r="E283" s="8"/>
      <c r="F283" s="14"/>
      <c r="G283" s="13"/>
      <c r="H283" s="14"/>
      <c r="I283" s="13"/>
      <c r="J283" s="14"/>
      <c r="K283" s="13"/>
      <c r="L283" s="14"/>
      <c r="M283" s="13"/>
      <c r="N283" s="14"/>
      <c r="O283" s="1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3">
      <c r="A284" s="1">
        <v>268</v>
      </c>
      <c r="B284" s="10"/>
      <c r="C284" s="18"/>
      <c r="D284" s="18"/>
      <c r="E284" s="8"/>
      <c r="F284" s="14"/>
      <c r="G284" s="13"/>
      <c r="H284" s="14"/>
      <c r="I284" s="13"/>
      <c r="J284" s="14"/>
      <c r="K284" s="13"/>
      <c r="L284" s="14"/>
      <c r="M284" s="13"/>
      <c r="N284" s="14"/>
      <c r="O284" s="1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3">
      <c r="A285" s="1">
        <v>269</v>
      </c>
      <c r="B285" s="10"/>
      <c r="C285" s="18"/>
      <c r="D285" s="18"/>
      <c r="E285" s="8"/>
      <c r="F285" s="14"/>
      <c r="G285" s="13"/>
      <c r="H285" s="14"/>
      <c r="I285" s="13"/>
      <c r="J285" s="14"/>
      <c r="K285" s="13"/>
      <c r="L285" s="14"/>
      <c r="M285" s="13"/>
      <c r="N285" s="14"/>
      <c r="O285" s="1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3">
      <c r="A286" s="1">
        <v>270</v>
      </c>
      <c r="B286" s="10"/>
      <c r="C286" s="18"/>
      <c r="D286" s="18"/>
      <c r="E286" s="8"/>
      <c r="F286" s="14"/>
      <c r="G286" s="13"/>
      <c r="H286" s="14"/>
      <c r="I286" s="13"/>
      <c r="J286" s="14"/>
      <c r="K286" s="13"/>
      <c r="L286" s="14"/>
      <c r="M286" s="13"/>
      <c r="N286" s="14"/>
      <c r="O286" s="1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3">
      <c r="A287" s="1">
        <v>271</v>
      </c>
      <c r="B287" s="10"/>
      <c r="C287" s="18"/>
      <c r="D287" s="18"/>
      <c r="E287" s="8"/>
      <c r="F287" s="14"/>
      <c r="G287" s="13"/>
      <c r="H287" s="14"/>
      <c r="I287" s="13"/>
      <c r="J287" s="14"/>
      <c r="K287" s="13"/>
      <c r="L287" s="14"/>
      <c r="M287" s="13"/>
      <c r="N287" s="14"/>
      <c r="O287" s="1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3">
      <c r="A288" s="1">
        <v>272</v>
      </c>
      <c r="B288" s="10"/>
      <c r="C288" s="18"/>
      <c r="D288" s="18"/>
      <c r="E288" s="8"/>
      <c r="F288" s="14"/>
      <c r="G288" s="13"/>
      <c r="H288" s="14"/>
      <c r="I288" s="13"/>
      <c r="J288" s="14"/>
      <c r="K288" s="13"/>
      <c r="L288" s="14"/>
      <c r="M288" s="13"/>
      <c r="N288" s="14"/>
      <c r="O288" s="1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3">
      <c r="A289" s="1">
        <v>273</v>
      </c>
      <c r="B289" s="10"/>
      <c r="C289" s="18"/>
      <c r="D289" s="18"/>
      <c r="E289" s="8"/>
      <c r="F289" s="14"/>
      <c r="G289" s="13"/>
      <c r="H289" s="14"/>
      <c r="I289" s="13"/>
      <c r="J289" s="14"/>
      <c r="K289" s="13"/>
      <c r="L289" s="14"/>
      <c r="M289" s="13"/>
      <c r="N289" s="14"/>
      <c r="O289" s="1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3">
      <c r="A290" s="1">
        <v>274</v>
      </c>
      <c r="B290" s="10"/>
      <c r="C290" s="18"/>
      <c r="D290" s="18"/>
      <c r="E290" s="8"/>
      <c r="F290" s="14"/>
      <c r="G290" s="13"/>
      <c r="H290" s="14"/>
      <c r="I290" s="13"/>
      <c r="J290" s="14"/>
      <c r="K290" s="13"/>
      <c r="L290" s="14"/>
      <c r="M290" s="13"/>
      <c r="N290" s="14"/>
      <c r="O290" s="1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3">
      <c r="A291" s="1">
        <v>275</v>
      </c>
      <c r="B291" s="10"/>
      <c r="C291" s="18"/>
      <c r="D291" s="18"/>
      <c r="E291" s="8"/>
      <c r="F291" s="14"/>
      <c r="G291" s="13"/>
      <c r="H291" s="14"/>
      <c r="I291" s="13"/>
      <c r="J291" s="14"/>
      <c r="K291" s="13"/>
      <c r="L291" s="14"/>
      <c r="M291" s="13"/>
      <c r="N291" s="14"/>
      <c r="O291" s="1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3">
      <c r="A292" s="1">
        <v>276</v>
      </c>
      <c r="B292" s="10"/>
      <c r="C292" s="18"/>
      <c r="D292" s="18"/>
      <c r="E292" s="8"/>
      <c r="F292" s="14"/>
      <c r="G292" s="13"/>
      <c r="H292" s="14"/>
      <c r="I292" s="13"/>
      <c r="J292" s="14"/>
      <c r="K292" s="13"/>
      <c r="L292" s="14"/>
      <c r="M292" s="13"/>
      <c r="N292" s="14"/>
      <c r="O292" s="1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3">
      <c r="A293" s="1">
        <v>277</v>
      </c>
      <c r="B293" s="10"/>
      <c r="C293" s="18"/>
      <c r="D293" s="18"/>
      <c r="E293" s="8"/>
      <c r="F293" s="14"/>
      <c r="G293" s="13"/>
      <c r="H293" s="14"/>
      <c r="I293" s="13"/>
      <c r="J293" s="14"/>
      <c r="K293" s="13"/>
      <c r="L293" s="14"/>
      <c r="M293" s="13"/>
      <c r="N293" s="14"/>
      <c r="O293" s="1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3">
      <c r="A294" s="1">
        <v>278</v>
      </c>
      <c r="B294" s="10"/>
      <c r="C294" s="18"/>
      <c r="D294" s="18"/>
      <c r="E294" s="8"/>
      <c r="F294" s="14"/>
      <c r="G294" s="13"/>
      <c r="H294" s="14"/>
      <c r="I294" s="13"/>
      <c r="J294" s="14"/>
      <c r="K294" s="13"/>
      <c r="L294" s="14"/>
      <c r="M294" s="13"/>
      <c r="N294" s="14"/>
      <c r="O294" s="1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3">
      <c r="A295" s="1">
        <v>279</v>
      </c>
      <c r="B295" s="10"/>
      <c r="C295" s="18"/>
      <c r="D295" s="18"/>
      <c r="E295" s="8"/>
      <c r="F295" s="14"/>
      <c r="G295" s="13"/>
      <c r="H295" s="14"/>
      <c r="I295" s="13"/>
      <c r="J295" s="14"/>
      <c r="K295" s="13"/>
      <c r="L295" s="14"/>
      <c r="M295" s="13"/>
      <c r="N295" s="14"/>
      <c r="O295" s="1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3">
      <c r="A296" s="1">
        <v>280</v>
      </c>
      <c r="B296" s="10"/>
      <c r="C296" s="18"/>
      <c r="D296" s="18"/>
      <c r="E296" s="8"/>
      <c r="F296" s="14"/>
      <c r="G296" s="13"/>
      <c r="H296" s="14"/>
      <c r="I296" s="13"/>
      <c r="J296" s="14"/>
      <c r="K296" s="13"/>
      <c r="L296" s="14"/>
      <c r="M296" s="13"/>
      <c r="N296" s="14"/>
      <c r="O296" s="1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3">
      <c r="A297" s="1">
        <v>281</v>
      </c>
      <c r="B297" s="10"/>
      <c r="C297" s="18"/>
      <c r="D297" s="18"/>
      <c r="E297" s="8"/>
      <c r="F297" s="14"/>
      <c r="G297" s="13"/>
      <c r="H297" s="14"/>
      <c r="I297" s="13"/>
      <c r="J297" s="14"/>
      <c r="K297" s="13"/>
      <c r="L297" s="14"/>
      <c r="M297" s="13"/>
      <c r="N297" s="14"/>
      <c r="O297" s="1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3">
      <c r="A298" s="1">
        <v>282</v>
      </c>
      <c r="B298" s="10"/>
      <c r="C298" s="18"/>
      <c r="D298" s="18"/>
      <c r="E298" s="8"/>
      <c r="F298" s="14"/>
      <c r="G298" s="13"/>
      <c r="H298" s="14"/>
      <c r="I298" s="13"/>
      <c r="J298" s="14"/>
      <c r="K298" s="13"/>
      <c r="L298" s="14"/>
      <c r="M298" s="13"/>
      <c r="N298" s="14"/>
      <c r="O298" s="1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3">
      <c r="A299" s="1">
        <v>283</v>
      </c>
      <c r="B299" s="10"/>
      <c r="C299" s="18"/>
      <c r="D299" s="18"/>
      <c r="E299" s="8"/>
      <c r="F299" s="14"/>
      <c r="G299" s="13"/>
      <c r="H299" s="14"/>
      <c r="I299" s="13"/>
      <c r="J299" s="14"/>
      <c r="K299" s="13"/>
      <c r="L299" s="14"/>
      <c r="M299" s="13"/>
      <c r="N299" s="14"/>
      <c r="O299" s="1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3">
      <c r="A300" s="1">
        <v>284</v>
      </c>
      <c r="B300" s="10"/>
      <c r="C300" s="18"/>
      <c r="D300" s="18"/>
      <c r="E300" s="8"/>
      <c r="F300" s="14"/>
      <c r="G300" s="13"/>
      <c r="H300" s="14"/>
      <c r="I300" s="13"/>
      <c r="J300" s="14"/>
      <c r="K300" s="13"/>
      <c r="L300" s="14"/>
      <c r="M300" s="13"/>
      <c r="N300" s="14"/>
      <c r="O300" s="1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3">
      <c r="A301" s="1">
        <v>285</v>
      </c>
      <c r="B301" s="10"/>
      <c r="C301" s="18"/>
      <c r="D301" s="18"/>
      <c r="E301" s="8"/>
      <c r="F301" s="14"/>
      <c r="G301" s="13"/>
      <c r="H301" s="14"/>
      <c r="I301" s="13"/>
      <c r="J301" s="14"/>
      <c r="K301" s="13"/>
      <c r="L301" s="14"/>
      <c r="M301" s="13"/>
      <c r="N301" s="14"/>
      <c r="O301" s="1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3">
      <c r="A302" s="1">
        <v>286</v>
      </c>
      <c r="B302" s="10"/>
      <c r="C302" s="18"/>
      <c r="D302" s="18"/>
      <c r="E302" s="8"/>
      <c r="F302" s="14"/>
      <c r="G302" s="13"/>
      <c r="H302" s="14"/>
      <c r="I302" s="13"/>
      <c r="J302" s="14"/>
      <c r="K302" s="13"/>
      <c r="L302" s="14"/>
      <c r="M302" s="13"/>
      <c r="N302" s="14"/>
      <c r="O302" s="1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3">
      <c r="A303" s="1">
        <v>287</v>
      </c>
      <c r="B303" s="10"/>
      <c r="C303" s="18"/>
      <c r="D303" s="18"/>
      <c r="E303" s="8"/>
      <c r="F303" s="14"/>
      <c r="G303" s="13"/>
      <c r="H303" s="14"/>
      <c r="I303" s="13"/>
      <c r="J303" s="14"/>
      <c r="K303" s="13"/>
      <c r="L303" s="14"/>
      <c r="M303" s="13"/>
      <c r="N303" s="14"/>
      <c r="O303" s="1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3">
      <c r="A304" s="1">
        <v>288</v>
      </c>
      <c r="B304" s="10"/>
      <c r="C304" s="18"/>
      <c r="D304" s="18"/>
      <c r="E304" s="8"/>
      <c r="F304" s="14"/>
      <c r="G304" s="13"/>
      <c r="H304" s="14"/>
      <c r="I304" s="13"/>
      <c r="J304" s="14"/>
      <c r="K304" s="13"/>
      <c r="L304" s="14"/>
      <c r="M304" s="13"/>
      <c r="N304" s="14"/>
      <c r="O304" s="1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3">
      <c r="A305" s="1">
        <v>289</v>
      </c>
      <c r="B305" s="10"/>
      <c r="C305" s="18"/>
      <c r="D305" s="18"/>
      <c r="E305" s="8"/>
      <c r="F305" s="14"/>
      <c r="G305" s="13"/>
      <c r="H305" s="14"/>
      <c r="I305" s="13"/>
      <c r="J305" s="14"/>
      <c r="K305" s="13"/>
      <c r="L305" s="14"/>
      <c r="M305" s="13"/>
      <c r="N305" s="14"/>
      <c r="O305" s="1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3">
      <c r="A306" s="1">
        <v>290</v>
      </c>
      <c r="B306" s="10"/>
      <c r="C306" s="18"/>
      <c r="D306" s="18"/>
      <c r="E306" s="8"/>
      <c r="F306" s="14"/>
      <c r="G306" s="13"/>
      <c r="H306" s="14"/>
      <c r="I306" s="13"/>
      <c r="J306" s="14"/>
      <c r="K306" s="13"/>
      <c r="L306" s="14"/>
      <c r="M306" s="13"/>
      <c r="N306" s="14"/>
      <c r="O306" s="1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3">
      <c r="A307" s="1">
        <v>291</v>
      </c>
      <c r="B307" s="10"/>
      <c r="C307" s="18"/>
      <c r="D307" s="18"/>
      <c r="E307" s="8"/>
      <c r="F307" s="14"/>
      <c r="G307" s="13"/>
      <c r="H307" s="14"/>
      <c r="I307" s="13"/>
      <c r="J307" s="14"/>
      <c r="K307" s="13"/>
      <c r="L307" s="14"/>
      <c r="M307" s="13"/>
      <c r="N307" s="14"/>
      <c r="O307" s="1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3">
      <c r="A308" s="1">
        <v>292</v>
      </c>
      <c r="B308" s="10"/>
      <c r="C308" s="18"/>
      <c r="D308" s="18"/>
      <c r="E308" s="8"/>
      <c r="F308" s="14"/>
      <c r="G308" s="13"/>
      <c r="H308" s="14"/>
      <c r="I308" s="13"/>
      <c r="J308" s="14"/>
      <c r="K308" s="13"/>
      <c r="L308" s="14"/>
      <c r="M308" s="13"/>
      <c r="N308" s="14"/>
      <c r="O308" s="1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3">
      <c r="A309" s="1">
        <v>293</v>
      </c>
      <c r="B309" s="10"/>
      <c r="C309" s="18"/>
      <c r="D309" s="18"/>
      <c r="E309" s="8"/>
      <c r="F309" s="14"/>
      <c r="G309" s="13"/>
      <c r="H309" s="14"/>
      <c r="I309" s="13"/>
      <c r="J309" s="14"/>
      <c r="K309" s="13"/>
      <c r="L309" s="14"/>
      <c r="M309" s="13"/>
      <c r="N309" s="14"/>
      <c r="O309" s="1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3">
      <c r="A310" s="1">
        <v>294</v>
      </c>
      <c r="B310" s="10"/>
      <c r="C310" s="18"/>
      <c r="D310" s="18"/>
      <c r="E310" s="8"/>
      <c r="F310" s="14"/>
      <c r="G310" s="13"/>
      <c r="H310" s="14"/>
      <c r="I310" s="13"/>
      <c r="J310" s="14"/>
      <c r="K310" s="13"/>
      <c r="L310" s="14"/>
      <c r="M310" s="13"/>
      <c r="N310" s="14"/>
      <c r="O310" s="1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3">
      <c r="A311" s="1">
        <v>295</v>
      </c>
      <c r="B311" s="10"/>
      <c r="C311" s="18"/>
      <c r="D311" s="18"/>
      <c r="E311" s="8"/>
      <c r="F311" s="14"/>
      <c r="G311" s="13"/>
      <c r="H311" s="14"/>
      <c r="I311" s="13"/>
      <c r="J311" s="14"/>
      <c r="K311" s="13"/>
      <c r="L311" s="14"/>
      <c r="M311" s="13"/>
      <c r="N311" s="14"/>
      <c r="O311" s="1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3">
      <c r="A312" s="1">
        <v>296</v>
      </c>
      <c r="B312" s="10"/>
      <c r="C312" s="18"/>
      <c r="D312" s="18"/>
      <c r="E312" s="8"/>
      <c r="F312" s="14"/>
      <c r="G312" s="13"/>
      <c r="H312" s="14"/>
      <c r="I312" s="13"/>
      <c r="J312" s="14"/>
      <c r="K312" s="13"/>
      <c r="L312" s="14"/>
      <c r="M312" s="13"/>
      <c r="N312" s="14"/>
      <c r="O312" s="1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3">
      <c r="A313" s="1">
        <v>297</v>
      </c>
      <c r="B313" s="10"/>
      <c r="C313" s="18"/>
      <c r="D313" s="18"/>
      <c r="E313" s="8"/>
      <c r="F313" s="14"/>
      <c r="G313" s="13"/>
      <c r="H313" s="14"/>
      <c r="I313" s="13"/>
      <c r="J313" s="14"/>
      <c r="K313" s="13"/>
      <c r="L313" s="14"/>
      <c r="M313" s="13"/>
      <c r="N313" s="14"/>
      <c r="O313" s="1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3">
      <c r="A314" s="1">
        <v>298</v>
      </c>
      <c r="B314" s="10"/>
      <c r="C314" s="18"/>
      <c r="D314" s="18"/>
      <c r="E314" s="8"/>
      <c r="F314" s="14"/>
      <c r="G314" s="13"/>
      <c r="H314" s="14"/>
      <c r="I314" s="13"/>
      <c r="J314" s="14"/>
      <c r="K314" s="13"/>
      <c r="L314" s="14"/>
      <c r="M314" s="13"/>
      <c r="N314" s="14"/>
      <c r="O314" s="1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3">
      <c r="A315" s="1">
        <v>299</v>
      </c>
      <c r="B315" s="10"/>
      <c r="C315" s="18"/>
      <c r="D315" s="18"/>
      <c r="E315" s="8"/>
      <c r="F315" s="14"/>
      <c r="G315" s="13"/>
      <c r="H315" s="14"/>
      <c r="I315" s="13"/>
      <c r="J315" s="14"/>
      <c r="K315" s="13"/>
      <c r="L315" s="14"/>
      <c r="M315" s="13"/>
      <c r="N315" s="14"/>
      <c r="O315" s="1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3">
      <c r="A316" s="1">
        <v>300</v>
      </c>
      <c r="B316" s="10"/>
      <c r="C316" s="18"/>
      <c r="D316" s="18"/>
      <c r="E316" s="8"/>
      <c r="F316" s="14"/>
      <c r="G316" s="13"/>
      <c r="H316" s="14"/>
      <c r="I316" s="13"/>
      <c r="J316" s="14"/>
      <c r="K316" s="13"/>
      <c r="L316" s="14"/>
      <c r="M316" s="13"/>
      <c r="N316" s="14"/>
      <c r="O316" s="1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3">
      <c r="A317" s="1">
        <v>301</v>
      </c>
      <c r="B317" s="10"/>
      <c r="C317" s="18"/>
      <c r="D317" s="18"/>
      <c r="E317" s="8"/>
      <c r="F317" s="14"/>
      <c r="G317" s="13"/>
      <c r="H317" s="14"/>
      <c r="I317" s="13"/>
      <c r="J317" s="14"/>
      <c r="K317" s="13"/>
      <c r="L317" s="14"/>
      <c r="M317" s="13"/>
      <c r="N317" s="14"/>
      <c r="O317" s="1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3">
      <c r="A318" s="1">
        <v>302</v>
      </c>
      <c r="B318" s="10"/>
      <c r="C318" s="18"/>
      <c r="D318" s="18"/>
      <c r="E318" s="8"/>
      <c r="F318" s="14"/>
      <c r="G318" s="13"/>
      <c r="H318" s="14"/>
      <c r="I318" s="13"/>
      <c r="J318" s="14"/>
      <c r="K318" s="13"/>
      <c r="L318" s="14"/>
      <c r="M318" s="13"/>
      <c r="N318" s="14"/>
      <c r="O318" s="1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3">
      <c r="A319" s="1">
        <v>303</v>
      </c>
      <c r="B319" s="10"/>
      <c r="C319" s="18"/>
      <c r="D319" s="18"/>
      <c r="E319" s="8"/>
      <c r="F319" s="14"/>
      <c r="G319" s="13"/>
      <c r="H319" s="14"/>
      <c r="I319" s="13"/>
      <c r="J319" s="14"/>
      <c r="K319" s="13"/>
      <c r="L319" s="14"/>
      <c r="M319" s="13"/>
      <c r="N319" s="14"/>
      <c r="O319" s="1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3">
      <c r="A320" s="1">
        <v>304</v>
      </c>
      <c r="B320" s="10"/>
      <c r="C320" s="18"/>
      <c r="D320" s="18"/>
      <c r="E320" s="8"/>
      <c r="F320" s="14"/>
      <c r="G320" s="13"/>
      <c r="H320" s="14"/>
      <c r="I320" s="13"/>
      <c r="J320" s="14"/>
      <c r="K320" s="13"/>
      <c r="L320" s="14"/>
      <c r="M320" s="13"/>
      <c r="N320" s="14"/>
      <c r="O320" s="1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3">
      <c r="A321" s="1">
        <v>305</v>
      </c>
      <c r="B321" s="10"/>
      <c r="C321" s="18"/>
      <c r="D321" s="18"/>
      <c r="E321" s="8"/>
      <c r="F321" s="14"/>
      <c r="G321" s="13"/>
      <c r="H321" s="14"/>
      <c r="I321" s="13"/>
      <c r="J321" s="14"/>
      <c r="K321" s="13"/>
      <c r="L321" s="14"/>
      <c r="M321" s="13"/>
      <c r="N321" s="14"/>
      <c r="O321" s="1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3">
      <c r="A322" s="1">
        <v>306</v>
      </c>
      <c r="B322" s="10"/>
      <c r="C322" s="18"/>
      <c r="D322" s="18"/>
      <c r="E322" s="8"/>
      <c r="F322" s="14"/>
      <c r="G322" s="13"/>
      <c r="H322" s="14"/>
      <c r="I322" s="13"/>
      <c r="J322" s="14"/>
      <c r="K322" s="13"/>
      <c r="L322" s="14"/>
      <c r="M322" s="13"/>
      <c r="N322" s="14"/>
      <c r="O322" s="1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3">
      <c r="A323" s="1">
        <v>307</v>
      </c>
      <c r="B323" s="10"/>
      <c r="C323" s="18"/>
      <c r="D323" s="18"/>
      <c r="E323" s="8"/>
      <c r="F323" s="14"/>
      <c r="G323" s="13"/>
      <c r="H323" s="14"/>
      <c r="I323" s="13"/>
      <c r="J323" s="14"/>
      <c r="K323" s="13"/>
      <c r="L323" s="14"/>
      <c r="M323" s="13"/>
      <c r="N323" s="14"/>
      <c r="O323" s="1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3">
      <c r="A324" s="1">
        <v>308</v>
      </c>
      <c r="B324" s="10"/>
      <c r="C324" s="18"/>
      <c r="D324" s="18"/>
      <c r="E324" s="8"/>
      <c r="F324" s="14"/>
      <c r="G324" s="13"/>
      <c r="H324" s="14"/>
      <c r="I324" s="13"/>
      <c r="J324" s="14"/>
      <c r="K324" s="13"/>
      <c r="L324" s="14"/>
      <c r="M324" s="13"/>
      <c r="N324" s="14"/>
      <c r="O324" s="1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3">
      <c r="A325" s="1">
        <v>309</v>
      </c>
      <c r="B325" s="10"/>
      <c r="C325" s="18"/>
      <c r="D325" s="18"/>
      <c r="E325" s="8"/>
      <c r="F325" s="14"/>
      <c r="G325" s="13"/>
      <c r="H325" s="14"/>
      <c r="I325" s="13"/>
      <c r="J325" s="14"/>
      <c r="K325" s="13"/>
      <c r="L325" s="14"/>
      <c r="M325" s="13"/>
      <c r="N325" s="14"/>
      <c r="O325" s="1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3">
      <c r="A326" s="1">
        <v>310</v>
      </c>
      <c r="B326" s="10"/>
      <c r="C326" s="18"/>
      <c r="D326" s="18"/>
      <c r="E326" s="8"/>
      <c r="F326" s="14"/>
      <c r="G326" s="13"/>
      <c r="H326" s="14"/>
      <c r="I326" s="13"/>
      <c r="J326" s="14"/>
      <c r="K326" s="13"/>
      <c r="L326" s="14"/>
      <c r="M326" s="13"/>
      <c r="N326" s="14"/>
      <c r="O326" s="1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3">
      <c r="A327" s="1">
        <v>311</v>
      </c>
      <c r="B327" s="10"/>
      <c r="C327" s="18"/>
      <c r="D327" s="18"/>
      <c r="E327" s="8"/>
      <c r="F327" s="14"/>
      <c r="G327" s="13"/>
      <c r="H327" s="14"/>
      <c r="I327" s="13"/>
      <c r="J327" s="14"/>
      <c r="K327" s="13"/>
      <c r="L327" s="14"/>
      <c r="M327" s="13"/>
      <c r="N327" s="14"/>
      <c r="O327" s="1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3">
      <c r="A328" s="1">
        <v>312</v>
      </c>
      <c r="B328" s="10"/>
      <c r="C328" s="18"/>
      <c r="D328" s="18"/>
      <c r="E328" s="8"/>
      <c r="F328" s="14"/>
      <c r="G328" s="13"/>
      <c r="H328" s="14"/>
      <c r="I328" s="13"/>
      <c r="J328" s="14"/>
      <c r="K328" s="13"/>
      <c r="L328" s="14"/>
      <c r="M328" s="13"/>
      <c r="N328" s="14"/>
      <c r="O328" s="1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3">
      <c r="A329" s="1">
        <v>313</v>
      </c>
      <c r="B329" s="10"/>
      <c r="C329" s="18"/>
      <c r="D329" s="18"/>
      <c r="E329" s="8"/>
      <c r="F329" s="14"/>
      <c r="G329" s="13"/>
      <c r="H329" s="14"/>
      <c r="I329" s="13"/>
      <c r="J329" s="14"/>
      <c r="K329" s="13"/>
      <c r="L329" s="14"/>
      <c r="M329" s="13"/>
      <c r="N329" s="14"/>
      <c r="O329" s="1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3">
      <c r="A330" s="1">
        <v>314</v>
      </c>
      <c r="B330" s="10"/>
      <c r="C330" s="18"/>
      <c r="D330" s="18"/>
      <c r="E330" s="8"/>
      <c r="F330" s="14"/>
      <c r="G330" s="13"/>
      <c r="H330" s="14"/>
      <c r="I330" s="13"/>
      <c r="J330" s="14"/>
      <c r="K330" s="13"/>
      <c r="L330" s="14"/>
      <c r="M330" s="13"/>
      <c r="N330" s="14"/>
      <c r="O330" s="1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3">
      <c r="A331" s="1">
        <v>315</v>
      </c>
      <c r="B331" s="10"/>
      <c r="C331" s="18"/>
      <c r="D331" s="18"/>
      <c r="E331" s="8"/>
      <c r="F331" s="14"/>
      <c r="G331" s="13"/>
      <c r="H331" s="14"/>
      <c r="I331" s="13"/>
      <c r="J331" s="14"/>
      <c r="K331" s="13"/>
      <c r="L331" s="14"/>
      <c r="M331" s="13"/>
      <c r="N331" s="14"/>
      <c r="O331" s="1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3">
      <c r="A332" s="1">
        <v>316</v>
      </c>
      <c r="B332" s="10"/>
      <c r="C332" s="18"/>
      <c r="D332" s="18"/>
      <c r="E332" s="8"/>
      <c r="F332" s="14"/>
      <c r="G332" s="13"/>
      <c r="H332" s="14"/>
      <c r="I332" s="13"/>
      <c r="J332" s="14"/>
      <c r="K332" s="13"/>
      <c r="L332" s="14"/>
      <c r="M332" s="13"/>
      <c r="N332" s="14"/>
      <c r="O332" s="1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3">
      <c r="A333" s="1">
        <v>317</v>
      </c>
      <c r="B333" s="10"/>
      <c r="C333" s="18"/>
      <c r="D333" s="18"/>
      <c r="E333" s="8"/>
      <c r="F333" s="14"/>
      <c r="G333" s="13"/>
      <c r="H333" s="14"/>
      <c r="I333" s="13"/>
      <c r="J333" s="14"/>
      <c r="K333" s="13"/>
      <c r="L333" s="14"/>
      <c r="M333" s="13"/>
      <c r="N333" s="14"/>
      <c r="O333" s="1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3">
      <c r="A334" s="1">
        <v>318</v>
      </c>
      <c r="B334" s="10"/>
      <c r="C334" s="18"/>
      <c r="D334" s="18"/>
      <c r="E334" s="8"/>
      <c r="F334" s="14"/>
      <c r="G334" s="13"/>
      <c r="H334" s="14"/>
      <c r="I334" s="13"/>
      <c r="J334" s="14"/>
      <c r="K334" s="13"/>
      <c r="L334" s="14"/>
      <c r="M334" s="13"/>
      <c r="N334" s="14"/>
      <c r="O334" s="1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3">
      <c r="A335" s="1">
        <v>319</v>
      </c>
      <c r="B335" s="10"/>
      <c r="C335" s="18"/>
      <c r="D335" s="18"/>
      <c r="E335" s="8"/>
      <c r="F335" s="14"/>
      <c r="G335" s="13"/>
      <c r="H335" s="14"/>
      <c r="I335" s="13"/>
      <c r="J335" s="14"/>
      <c r="K335" s="13"/>
      <c r="L335" s="14"/>
      <c r="M335" s="13"/>
      <c r="N335" s="14"/>
      <c r="O335" s="1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3">
      <c r="A336" s="1">
        <v>320</v>
      </c>
      <c r="B336" s="10"/>
      <c r="C336" s="18"/>
      <c r="D336" s="18"/>
      <c r="E336" s="8"/>
      <c r="F336" s="14"/>
      <c r="G336" s="13"/>
      <c r="H336" s="14"/>
      <c r="I336" s="13"/>
      <c r="J336" s="14"/>
      <c r="K336" s="13"/>
      <c r="L336" s="14"/>
      <c r="M336" s="13"/>
      <c r="N336" s="14"/>
      <c r="O336" s="1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3">
      <c r="A337" s="1">
        <v>321</v>
      </c>
      <c r="B337" s="10"/>
      <c r="C337" s="18"/>
      <c r="D337" s="18"/>
      <c r="E337" s="8"/>
      <c r="F337" s="14"/>
      <c r="G337" s="13"/>
      <c r="H337" s="14"/>
      <c r="I337" s="13"/>
      <c r="J337" s="14"/>
      <c r="K337" s="13"/>
      <c r="L337" s="14"/>
      <c r="M337" s="13"/>
      <c r="N337" s="14"/>
      <c r="O337" s="1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3">
      <c r="A338" s="1">
        <v>322</v>
      </c>
      <c r="B338" s="10"/>
      <c r="C338" s="18"/>
      <c r="D338" s="18"/>
      <c r="E338" s="8"/>
      <c r="F338" s="14"/>
      <c r="G338" s="13"/>
      <c r="H338" s="14"/>
      <c r="I338" s="13"/>
      <c r="J338" s="14"/>
      <c r="K338" s="13"/>
      <c r="L338" s="14"/>
      <c r="M338" s="13"/>
      <c r="N338" s="14"/>
      <c r="O338" s="1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3">
      <c r="A339" s="1">
        <v>323</v>
      </c>
      <c r="B339" s="10"/>
      <c r="C339" s="18"/>
      <c r="D339" s="18"/>
      <c r="E339" s="8"/>
      <c r="F339" s="14"/>
      <c r="G339" s="13"/>
      <c r="H339" s="14"/>
      <c r="I339" s="13"/>
      <c r="J339" s="14"/>
      <c r="K339" s="13"/>
      <c r="L339" s="14"/>
      <c r="M339" s="13"/>
      <c r="N339" s="14"/>
      <c r="O339" s="1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3">
      <c r="A340" s="1">
        <v>324</v>
      </c>
      <c r="B340" s="10"/>
      <c r="C340" s="18"/>
      <c r="D340" s="18"/>
      <c r="E340" s="8"/>
      <c r="F340" s="14"/>
      <c r="G340" s="13"/>
      <c r="H340" s="14"/>
      <c r="I340" s="13"/>
      <c r="J340" s="14"/>
      <c r="K340" s="13"/>
      <c r="L340" s="14"/>
      <c r="M340" s="13"/>
      <c r="N340" s="14"/>
      <c r="O340" s="1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x14ac:dyDescent="0.3">
      <c r="A341" s="1">
        <v>325</v>
      </c>
      <c r="B341" s="10"/>
      <c r="C341" s="18"/>
      <c r="D341" s="18"/>
      <c r="E341" s="8"/>
      <c r="F341" s="14"/>
      <c r="G341" s="13"/>
      <c r="H341" s="14"/>
      <c r="I341" s="13"/>
      <c r="J341" s="14"/>
      <c r="K341" s="13"/>
      <c r="L341" s="14"/>
      <c r="M341" s="13"/>
      <c r="N341" s="14"/>
      <c r="O341" s="1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3">
      <c r="A342" s="1">
        <v>326</v>
      </c>
      <c r="B342" s="10"/>
      <c r="C342" s="18"/>
      <c r="D342" s="18"/>
      <c r="E342" s="8"/>
      <c r="F342" s="14"/>
      <c r="G342" s="13"/>
      <c r="H342" s="14"/>
      <c r="I342" s="13"/>
      <c r="J342" s="14"/>
      <c r="K342" s="13"/>
      <c r="L342" s="14"/>
      <c r="M342" s="13"/>
      <c r="N342" s="14"/>
      <c r="O342" s="1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3">
      <c r="A343" s="1">
        <v>327</v>
      </c>
      <c r="B343" s="10"/>
      <c r="C343" s="18"/>
      <c r="D343" s="18"/>
      <c r="E343" s="8"/>
      <c r="F343" s="14"/>
      <c r="G343" s="13"/>
      <c r="H343" s="14"/>
      <c r="I343" s="13"/>
      <c r="J343" s="14"/>
      <c r="K343" s="13"/>
      <c r="L343" s="14"/>
      <c r="M343" s="13"/>
      <c r="N343" s="14"/>
      <c r="O343" s="1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3">
      <c r="A344" s="1">
        <v>328</v>
      </c>
      <c r="B344" s="10"/>
      <c r="C344" s="18"/>
      <c r="D344" s="18"/>
      <c r="E344" s="8"/>
      <c r="F344" s="14"/>
      <c r="G344" s="13"/>
      <c r="H344" s="14"/>
      <c r="I344" s="13"/>
      <c r="J344" s="14"/>
      <c r="K344" s="13"/>
      <c r="L344" s="14"/>
      <c r="M344" s="13"/>
      <c r="N344" s="14"/>
      <c r="O344" s="1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3">
      <c r="A345" s="1">
        <v>329</v>
      </c>
      <c r="B345" s="10"/>
      <c r="C345" s="18"/>
      <c r="D345" s="18"/>
      <c r="E345" s="8"/>
      <c r="F345" s="14"/>
      <c r="G345" s="13"/>
      <c r="H345" s="14"/>
      <c r="I345" s="13"/>
      <c r="J345" s="14"/>
      <c r="K345" s="13"/>
      <c r="L345" s="14"/>
      <c r="M345" s="13"/>
      <c r="N345" s="14"/>
      <c r="O345" s="1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3">
      <c r="A346" s="1">
        <v>330</v>
      </c>
      <c r="B346" s="10"/>
      <c r="C346" s="18"/>
      <c r="D346" s="18"/>
      <c r="E346" s="8"/>
      <c r="F346" s="14"/>
      <c r="G346" s="13"/>
      <c r="H346" s="14"/>
      <c r="I346" s="13"/>
      <c r="J346" s="14"/>
      <c r="K346" s="13"/>
      <c r="L346" s="14"/>
      <c r="M346" s="13"/>
      <c r="N346" s="14"/>
      <c r="O346" s="1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3">
      <c r="A347" s="1">
        <v>331</v>
      </c>
      <c r="B347" s="10"/>
      <c r="C347" s="18"/>
      <c r="D347" s="18"/>
      <c r="E347" s="8"/>
      <c r="F347" s="14"/>
      <c r="G347" s="13"/>
      <c r="H347" s="14"/>
      <c r="I347" s="13"/>
      <c r="J347" s="14"/>
      <c r="K347" s="13"/>
      <c r="L347" s="14"/>
      <c r="M347" s="13"/>
      <c r="N347" s="14"/>
      <c r="O347" s="1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x14ac:dyDescent="0.3">
      <c r="A348" s="1">
        <v>332</v>
      </c>
      <c r="B348" s="10"/>
      <c r="C348" s="18"/>
      <c r="D348" s="18"/>
      <c r="E348" s="8"/>
      <c r="F348" s="14"/>
      <c r="G348" s="13"/>
      <c r="H348" s="14"/>
      <c r="I348" s="13"/>
      <c r="J348" s="14"/>
      <c r="K348" s="13"/>
      <c r="L348" s="14"/>
      <c r="M348" s="13"/>
      <c r="N348" s="14"/>
      <c r="O348" s="1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x14ac:dyDescent="0.3">
      <c r="A349" s="1">
        <v>333</v>
      </c>
      <c r="B349" s="10"/>
      <c r="C349" s="18"/>
      <c r="D349" s="18"/>
      <c r="E349" s="8"/>
      <c r="F349" s="14"/>
      <c r="G349" s="13"/>
      <c r="H349" s="14"/>
      <c r="I349" s="13"/>
      <c r="J349" s="14"/>
      <c r="K349" s="13"/>
      <c r="L349" s="14"/>
      <c r="M349" s="13"/>
      <c r="N349" s="14"/>
      <c r="O349" s="1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x14ac:dyDescent="0.3">
      <c r="A350" s="1">
        <v>334</v>
      </c>
      <c r="B350" s="10"/>
      <c r="C350" s="18"/>
      <c r="D350" s="18"/>
      <c r="E350" s="8"/>
      <c r="F350" s="14"/>
      <c r="G350" s="13"/>
      <c r="H350" s="14"/>
      <c r="I350" s="13"/>
      <c r="J350" s="14"/>
      <c r="K350" s="13"/>
      <c r="L350" s="14"/>
      <c r="M350" s="13"/>
      <c r="N350" s="14"/>
      <c r="O350" s="1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3">
      <c r="A351" s="1">
        <v>335</v>
      </c>
      <c r="B351" s="10"/>
      <c r="C351" s="18"/>
      <c r="D351" s="18"/>
      <c r="E351" s="8"/>
      <c r="F351" s="14"/>
      <c r="G351" s="13"/>
      <c r="H351" s="14"/>
      <c r="I351" s="13"/>
      <c r="J351" s="14"/>
      <c r="K351" s="13"/>
      <c r="L351" s="14"/>
      <c r="M351" s="13"/>
      <c r="N351" s="14"/>
      <c r="O351" s="1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3">
      <c r="A352" s="1">
        <v>336</v>
      </c>
      <c r="B352" s="10"/>
      <c r="C352" s="18"/>
      <c r="D352" s="18"/>
      <c r="E352" s="8"/>
      <c r="F352" s="14"/>
      <c r="G352" s="13"/>
      <c r="H352" s="14"/>
      <c r="I352" s="13"/>
      <c r="J352" s="14"/>
      <c r="K352" s="13"/>
      <c r="L352" s="14"/>
      <c r="M352" s="13"/>
      <c r="N352" s="14"/>
      <c r="O352" s="1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x14ac:dyDescent="0.3">
      <c r="A353" s="1">
        <v>337</v>
      </c>
      <c r="B353" s="10"/>
      <c r="C353" s="18"/>
      <c r="D353" s="18"/>
      <c r="E353" s="8"/>
      <c r="F353" s="14"/>
      <c r="G353" s="13"/>
      <c r="H353" s="14"/>
      <c r="I353" s="13"/>
      <c r="J353" s="14"/>
      <c r="K353" s="13"/>
      <c r="L353" s="14"/>
      <c r="M353" s="13"/>
      <c r="N353" s="14"/>
      <c r="O353" s="1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3">
      <c r="A354" s="1">
        <v>338</v>
      </c>
      <c r="B354" s="10"/>
      <c r="C354" s="18"/>
      <c r="D354" s="18"/>
      <c r="E354" s="8"/>
      <c r="F354" s="14"/>
      <c r="G354" s="13"/>
      <c r="H354" s="14"/>
      <c r="I354" s="13"/>
      <c r="J354" s="14"/>
      <c r="K354" s="13"/>
      <c r="L354" s="14"/>
      <c r="M354" s="13"/>
      <c r="N354" s="14"/>
      <c r="O354" s="1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3">
      <c r="A355" s="1">
        <v>339</v>
      </c>
      <c r="B355" s="10"/>
      <c r="C355" s="18"/>
      <c r="D355" s="18"/>
      <c r="E355" s="8"/>
      <c r="F355" s="14"/>
      <c r="G355" s="13"/>
      <c r="H355" s="14"/>
      <c r="I355" s="13"/>
      <c r="J355" s="14"/>
      <c r="K355" s="13"/>
      <c r="L355" s="14"/>
      <c r="M355" s="13"/>
      <c r="N355" s="14"/>
      <c r="O355" s="1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3">
      <c r="A356" s="1">
        <v>340</v>
      </c>
      <c r="B356" s="10"/>
      <c r="C356" s="18"/>
      <c r="D356" s="18"/>
      <c r="E356" s="8"/>
      <c r="F356" s="14"/>
      <c r="G356" s="13"/>
      <c r="H356" s="14"/>
      <c r="I356" s="13"/>
      <c r="J356" s="14"/>
      <c r="K356" s="13"/>
      <c r="L356" s="14"/>
      <c r="M356" s="13"/>
      <c r="N356" s="14"/>
      <c r="O356" s="1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x14ac:dyDescent="0.3">
      <c r="A357" s="1">
        <v>341</v>
      </c>
      <c r="B357" s="10"/>
      <c r="C357" s="18"/>
      <c r="D357" s="18"/>
      <c r="E357" s="8"/>
      <c r="F357" s="14"/>
      <c r="G357" s="13"/>
      <c r="H357" s="14"/>
      <c r="I357" s="13"/>
      <c r="J357" s="14"/>
      <c r="K357" s="13"/>
      <c r="L357" s="14"/>
      <c r="M357" s="13"/>
      <c r="N357" s="14"/>
      <c r="O357" s="1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x14ac:dyDescent="0.3">
      <c r="A358" s="1">
        <v>342</v>
      </c>
      <c r="B358" s="10"/>
      <c r="C358" s="18"/>
      <c r="D358" s="18"/>
      <c r="E358" s="8"/>
      <c r="F358" s="14"/>
      <c r="G358" s="13"/>
      <c r="H358" s="14"/>
      <c r="I358" s="13"/>
      <c r="J358" s="14"/>
      <c r="K358" s="13"/>
      <c r="L358" s="14"/>
      <c r="M358" s="13"/>
      <c r="N358" s="14"/>
      <c r="O358" s="1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3">
      <c r="A359" s="1">
        <v>343</v>
      </c>
      <c r="B359" s="10"/>
      <c r="C359" s="18"/>
      <c r="D359" s="18"/>
      <c r="E359" s="8"/>
      <c r="F359" s="14"/>
      <c r="G359" s="13"/>
      <c r="H359" s="14"/>
      <c r="I359" s="13"/>
      <c r="J359" s="14"/>
      <c r="K359" s="13"/>
      <c r="L359" s="14"/>
      <c r="M359" s="13"/>
      <c r="N359" s="14"/>
      <c r="O359" s="1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x14ac:dyDescent="0.3">
      <c r="A360" s="1">
        <v>344</v>
      </c>
      <c r="B360" s="10"/>
      <c r="C360" s="18"/>
      <c r="D360" s="18"/>
      <c r="E360" s="8"/>
      <c r="F360" s="14"/>
      <c r="G360" s="13"/>
      <c r="H360" s="14"/>
      <c r="I360" s="13"/>
      <c r="J360" s="14"/>
      <c r="K360" s="13"/>
      <c r="L360" s="14"/>
      <c r="M360" s="13"/>
      <c r="N360" s="14"/>
      <c r="O360" s="1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x14ac:dyDescent="0.3">
      <c r="A361" s="1">
        <v>345</v>
      </c>
      <c r="B361" s="10"/>
      <c r="C361" s="18"/>
      <c r="D361" s="18"/>
      <c r="E361" s="8"/>
      <c r="F361" s="14"/>
      <c r="G361" s="13"/>
      <c r="H361" s="14"/>
      <c r="I361" s="13"/>
      <c r="J361" s="14"/>
      <c r="K361" s="13"/>
      <c r="L361" s="14"/>
      <c r="M361" s="13"/>
      <c r="N361" s="14"/>
      <c r="O361" s="1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x14ac:dyDescent="0.3">
      <c r="A362" s="1">
        <v>346</v>
      </c>
      <c r="B362" s="10"/>
      <c r="C362" s="18"/>
      <c r="D362" s="18"/>
      <c r="E362" s="8"/>
      <c r="F362" s="14"/>
      <c r="G362" s="13"/>
      <c r="H362" s="14"/>
      <c r="I362" s="13"/>
      <c r="J362" s="14"/>
      <c r="K362" s="13"/>
      <c r="L362" s="14"/>
      <c r="M362" s="13"/>
      <c r="N362" s="14"/>
      <c r="O362" s="1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x14ac:dyDescent="0.3">
      <c r="A363" s="1">
        <v>347</v>
      </c>
      <c r="B363" s="10"/>
      <c r="C363" s="18"/>
      <c r="D363" s="18"/>
      <c r="E363" s="8"/>
      <c r="F363" s="14"/>
      <c r="G363" s="13"/>
      <c r="H363" s="14"/>
      <c r="I363" s="13"/>
      <c r="J363" s="14"/>
      <c r="K363" s="13"/>
      <c r="L363" s="14"/>
      <c r="M363" s="13"/>
      <c r="N363" s="14"/>
      <c r="O363" s="1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x14ac:dyDescent="0.3">
      <c r="A364" s="1">
        <v>348</v>
      </c>
      <c r="B364" s="10"/>
      <c r="C364" s="18"/>
      <c r="D364" s="18"/>
      <c r="E364" s="8"/>
      <c r="F364" s="14"/>
      <c r="G364" s="13"/>
      <c r="H364" s="14"/>
      <c r="I364" s="13"/>
      <c r="J364" s="14"/>
      <c r="K364" s="13"/>
      <c r="L364" s="14"/>
      <c r="M364" s="13"/>
      <c r="N364" s="14"/>
      <c r="O364" s="1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x14ac:dyDescent="0.3">
      <c r="A365" s="1">
        <v>349</v>
      </c>
      <c r="B365" s="10"/>
      <c r="C365" s="18"/>
      <c r="D365" s="18"/>
      <c r="E365" s="8"/>
      <c r="F365" s="14"/>
      <c r="G365" s="13"/>
      <c r="H365" s="14"/>
      <c r="I365" s="13"/>
      <c r="J365" s="14"/>
      <c r="K365" s="13"/>
      <c r="L365" s="14"/>
      <c r="M365" s="13"/>
      <c r="N365" s="14"/>
      <c r="O365" s="1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" thickBot="1" x14ac:dyDescent="0.35">
      <c r="A366" s="1">
        <v>350</v>
      </c>
      <c r="B366" s="10"/>
      <c r="C366" s="18"/>
      <c r="D366" s="18"/>
      <c r="E366" s="8"/>
      <c r="F366" s="15"/>
      <c r="G366" s="16"/>
      <c r="H366" s="15"/>
      <c r="I366" s="16"/>
      <c r="J366" s="15"/>
      <c r="K366" s="16"/>
      <c r="L366" s="15"/>
      <c r="M366" s="16"/>
      <c r="N366" s="15"/>
      <c r="O366" s="16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" thickTop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x14ac:dyDescent="0.3">
      <c r="A370" s="1"/>
      <c r="B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x14ac:dyDescent="0.3">
      <c r="A371" s="1"/>
      <c r="B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x14ac:dyDescent="0.3">
      <c r="A372" s="1"/>
      <c r="B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x14ac:dyDescent="0.3">
      <c r="A373" s="1"/>
      <c r="B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x14ac:dyDescent="0.3">
      <c r="A374" s="1"/>
      <c r="B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x14ac:dyDescent="0.3">
      <c r="A375" s="1"/>
      <c r="B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x14ac:dyDescent="0.3">
      <c r="A376" s="1"/>
      <c r="B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</sheetData>
  <mergeCells count="44">
    <mergeCell ref="A4:B4"/>
    <mergeCell ref="M9:O9"/>
    <mergeCell ref="A6:B6"/>
    <mergeCell ref="A7:B7"/>
    <mergeCell ref="A8:B8"/>
    <mergeCell ref="A9:B9"/>
    <mergeCell ref="M5:O5"/>
    <mergeCell ref="M4:O4"/>
    <mergeCell ref="M6:O6"/>
    <mergeCell ref="E4:G4"/>
    <mergeCell ref="E5:G5"/>
    <mergeCell ref="E6:G6"/>
    <mergeCell ref="E8:G8"/>
    <mergeCell ref="E7:G7"/>
    <mergeCell ref="I4:K4"/>
    <mergeCell ref="I5:K5"/>
    <mergeCell ref="D15:E15"/>
    <mergeCell ref="A5:B5"/>
    <mergeCell ref="F15:G15"/>
    <mergeCell ref="E9:G9"/>
    <mergeCell ref="H15:I15"/>
    <mergeCell ref="I6:K6"/>
    <mergeCell ref="I7:K7"/>
    <mergeCell ref="I8:K8"/>
    <mergeCell ref="J15:K15"/>
    <mergeCell ref="B12:G12"/>
    <mergeCell ref="B11:G11"/>
    <mergeCell ref="F14:G14"/>
    <mergeCell ref="H14:I14"/>
    <mergeCell ref="J14:K14"/>
    <mergeCell ref="I12:O12"/>
    <mergeCell ref="L15:M15"/>
    <mergeCell ref="N15:O15"/>
    <mergeCell ref="M7:O7"/>
    <mergeCell ref="M8:O8"/>
    <mergeCell ref="I9:K9"/>
    <mergeCell ref="L14:M14"/>
    <mergeCell ref="N14:O14"/>
    <mergeCell ref="I11:O11"/>
    <mergeCell ref="A1:D1"/>
    <mergeCell ref="A2:B2"/>
    <mergeCell ref="C2:D2"/>
    <mergeCell ref="H2:M2"/>
    <mergeCell ref="E2:G2"/>
  </mergeCells>
  <pageMargins left="0.5" right="0.5" top="0.5" bottom="0.5" header="0.5" footer="0.3"/>
  <pageSetup orientation="landscape" r:id="rId1"/>
  <headerFooter>
    <oddFooter>&amp;CCopyright © Scott D. Ross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Sheet3!$A$1:$A$2</xm:f>
          </x14:formula1>
          <xm:sqref>H5:H9 L5:L9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A4" zoomScale="115" zoomScaleNormal="115" workbookViewId="0">
      <selection activeCell="F23" sqref="F23:F24"/>
    </sheetView>
  </sheetViews>
  <sheetFormatPr defaultRowHeight="14.4" x14ac:dyDescent="0.3"/>
  <cols>
    <col min="1" max="1" width="5.109375" customWidth="1"/>
    <col min="2" max="2" width="25.5546875" customWidth="1"/>
    <col min="3" max="3" width="4.44140625" customWidth="1"/>
    <col min="4" max="4" width="6.33203125" customWidth="1"/>
    <col min="5" max="5" width="4.44140625" customWidth="1"/>
    <col min="6" max="6" width="6.33203125" customWidth="1"/>
    <col min="7" max="7" width="4.44140625" customWidth="1"/>
    <col min="8" max="8" width="6.33203125" customWidth="1"/>
    <col min="9" max="9" width="4.44140625" customWidth="1"/>
    <col min="10" max="10" width="6.33203125" customWidth="1"/>
    <col min="11" max="11" width="4.44140625" customWidth="1"/>
    <col min="12" max="12" width="6.33203125" customWidth="1"/>
    <col min="13" max="13" width="4.44140625" customWidth="1"/>
    <col min="14" max="14" width="6.33203125" customWidth="1"/>
    <col min="15" max="15" width="4.44140625" customWidth="1"/>
    <col min="16" max="16" width="6.33203125" customWidth="1"/>
    <col min="17" max="17" width="4.44140625" customWidth="1"/>
    <col min="18" max="18" width="6.33203125" customWidth="1"/>
    <col min="19" max="19" width="4.88671875" customWidth="1"/>
    <col min="20" max="20" width="6.33203125" customWidth="1"/>
  </cols>
  <sheetData>
    <row r="1" spans="1:21" ht="21.75" customHeight="1" x14ac:dyDescent="0.3">
      <c r="A1" s="118" t="s">
        <v>10</v>
      </c>
      <c r="B1" s="118"/>
      <c r="C1" s="118"/>
      <c r="D1" s="118"/>
      <c r="E1" s="118"/>
      <c r="F1" s="118"/>
      <c r="G1" s="118" t="s">
        <v>76</v>
      </c>
      <c r="H1" s="118"/>
      <c r="I1" s="118"/>
      <c r="J1" s="118"/>
      <c r="K1" s="118"/>
      <c r="L1" s="118"/>
      <c r="M1" s="118"/>
      <c r="N1" s="118"/>
      <c r="O1" s="118"/>
      <c r="P1" s="118"/>
      <c r="Q1" s="39"/>
      <c r="R1" s="39"/>
      <c r="S1" s="39"/>
      <c r="T1" s="39"/>
    </row>
    <row r="2" spans="1:21" ht="10.5" customHeight="1" thickBo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9"/>
      <c r="R2" s="39"/>
      <c r="S2" s="39"/>
      <c r="T2" s="39"/>
    </row>
    <row r="3" spans="1:21" ht="21" customHeight="1" thickBot="1" x14ac:dyDescent="0.35">
      <c r="A3" s="145" t="s">
        <v>5</v>
      </c>
      <c r="B3" s="146"/>
      <c r="C3" s="147" t="str">
        <f>IF('Raw-Data-Input'!C2=0,"",'Raw-Data-Input'!C2)</f>
        <v/>
      </c>
      <c r="D3" s="147"/>
      <c r="E3" s="147"/>
      <c r="F3" s="147"/>
      <c r="G3" s="147"/>
      <c r="H3" s="147"/>
      <c r="I3" s="147"/>
      <c r="J3" s="148" t="s">
        <v>9</v>
      </c>
      <c r="K3" s="148"/>
      <c r="L3" s="147" t="str">
        <f>IF('Raw-Data-Input'!H2=0,"",'Raw-Data-Input'!H2)</f>
        <v/>
      </c>
      <c r="M3" s="147"/>
      <c r="N3" s="147"/>
      <c r="O3" s="147"/>
      <c r="P3" s="147"/>
      <c r="Q3" s="147"/>
      <c r="R3" s="147"/>
      <c r="S3" s="41" t="s">
        <v>11</v>
      </c>
      <c r="T3" s="42" t="str">
        <f>IF('Raw-Data-Input'!O2=0,"",'Raw-Data-Input'!O2)</f>
        <v/>
      </c>
    </row>
    <row r="4" spans="1:21" ht="3.75" customHeigh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1" ht="12" customHeight="1" thickBot="1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 ht="18" customHeight="1" thickBot="1" x14ac:dyDescent="0.35">
      <c r="A6" s="39"/>
      <c r="B6" s="39"/>
      <c r="C6" s="149" t="s">
        <v>7</v>
      </c>
      <c r="D6" s="150"/>
      <c r="E6" s="150" t="s">
        <v>8</v>
      </c>
      <c r="F6" s="150"/>
      <c r="G6" s="151" t="s">
        <v>65</v>
      </c>
      <c r="H6" s="151"/>
      <c r="I6" s="151"/>
      <c r="J6" s="151" t="s">
        <v>66</v>
      </c>
      <c r="K6" s="151"/>
      <c r="L6" s="151"/>
      <c r="M6" s="152" t="s">
        <v>82</v>
      </c>
      <c r="N6" s="153"/>
      <c r="O6" s="154"/>
      <c r="P6" s="150" t="s">
        <v>41</v>
      </c>
      <c r="Q6" s="150"/>
      <c r="R6" s="155"/>
      <c r="S6" s="39"/>
      <c r="T6" s="39"/>
    </row>
    <row r="7" spans="1:21" ht="23.25" customHeight="1" x14ac:dyDescent="0.3">
      <c r="A7" s="214" t="s">
        <v>111</v>
      </c>
      <c r="B7" s="214"/>
      <c r="C7" s="156" t="str">
        <f>IF('Raw-Data-Input'!H5=0,"",'Raw-Data-Input'!H5)</f>
        <v/>
      </c>
      <c r="D7" s="156"/>
      <c r="E7" s="156" t="str">
        <f>IF('Raw-Data-Input'!L5=0,"",'Raw-Data-Input'!L5)</f>
        <v/>
      </c>
      <c r="F7" s="156"/>
      <c r="G7" s="143" t="str">
        <f>'Performance Measure-1-Baseline'!Q18</f>
        <v/>
      </c>
      <c r="H7" s="143"/>
      <c r="I7" s="143"/>
      <c r="J7" s="143" t="str">
        <f>'Performance Measure-1-Baseline'!Q19</f>
        <v/>
      </c>
      <c r="K7" s="143"/>
      <c r="L7" s="143"/>
      <c r="M7" s="144" t="str">
        <f>IF('Raw-Data-Input'!E5=0,"",'Raw-Data-Input'!E5)</f>
        <v/>
      </c>
      <c r="N7" s="144"/>
      <c r="O7" s="144"/>
      <c r="P7" s="144" t="str">
        <f>IFERROR(G7*M7,"")</f>
        <v/>
      </c>
      <c r="Q7" s="156"/>
      <c r="R7" s="157"/>
      <c r="S7" s="39"/>
      <c r="T7" s="39"/>
    </row>
    <row r="8" spans="1:21" ht="23.25" customHeight="1" x14ac:dyDescent="0.3">
      <c r="A8" s="214" t="s">
        <v>112</v>
      </c>
      <c r="B8" s="214"/>
      <c r="C8" s="137" t="str">
        <f>IF('Raw-Data-Input'!H6=0,"",'Raw-Data-Input'!H6)</f>
        <v/>
      </c>
      <c r="D8" s="137"/>
      <c r="E8" s="137" t="str">
        <f>IF('Raw-Data-Input'!L6=0,"",'Raw-Data-Input'!L6)</f>
        <v/>
      </c>
      <c r="F8" s="137"/>
      <c r="G8" s="138" t="str">
        <f>'Performance Measure-2-Baseline'!Q18</f>
        <v/>
      </c>
      <c r="H8" s="138"/>
      <c r="I8" s="138"/>
      <c r="J8" s="138" t="str">
        <f>'Performance Measure-2-Baseline'!Q19</f>
        <v/>
      </c>
      <c r="K8" s="138"/>
      <c r="L8" s="138"/>
      <c r="M8" s="138" t="str">
        <f>IF('Raw-Data-Input'!E6=0,"",'Raw-Data-Input'!E6)</f>
        <v/>
      </c>
      <c r="N8" s="138"/>
      <c r="O8" s="138"/>
      <c r="P8" s="139" t="str">
        <f>IFERROR(G8*M8,"")</f>
        <v/>
      </c>
      <c r="Q8" s="139"/>
      <c r="R8" s="140"/>
      <c r="S8" s="39"/>
      <c r="T8" s="39"/>
    </row>
    <row r="9" spans="1:21" ht="23.25" customHeight="1" x14ac:dyDescent="0.3">
      <c r="A9" s="214" t="s">
        <v>113</v>
      </c>
      <c r="B9" s="214"/>
      <c r="C9" s="137" t="str">
        <f>IF('Raw-Data-Input'!H7=0,"",'Raw-Data-Input'!H7)</f>
        <v/>
      </c>
      <c r="D9" s="137"/>
      <c r="E9" s="137" t="str">
        <f>IF('Raw-Data-Input'!L7=0,"",'Raw-Data-Input'!L7)</f>
        <v/>
      </c>
      <c r="F9" s="137"/>
      <c r="G9" s="138" t="str">
        <f>'Performance Measure-3-Baseline'!Q18</f>
        <v/>
      </c>
      <c r="H9" s="138"/>
      <c r="I9" s="138"/>
      <c r="J9" s="138" t="str">
        <f>'Performance Measure-3-Baseline'!Q19</f>
        <v/>
      </c>
      <c r="K9" s="138"/>
      <c r="L9" s="138"/>
      <c r="M9" s="138" t="str">
        <f>IF('Raw-Data-Input'!E7=0,"",'Raw-Data-Input'!E7)</f>
        <v/>
      </c>
      <c r="N9" s="138"/>
      <c r="O9" s="138"/>
      <c r="P9" s="139" t="str">
        <f>IFERROR(G9*M9,"")</f>
        <v/>
      </c>
      <c r="Q9" s="139"/>
      <c r="R9" s="140"/>
      <c r="S9" s="39"/>
      <c r="T9" s="39"/>
    </row>
    <row r="10" spans="1:21" ht="23.25" customHeight="1" x14ac:dyDescent="0.3">
      <c r="A10" s="214" t="s">
        <v>114</v>
      </c>
      <c r="B10" s="214"/>
      <c r="C10" s="137" t="str">
        <f>IF('Raw-Data-Input'!H8=0,"",'Raw-Data-Input'!H8)</f>
        <v/>
      </c>
      <c r="D10" s="137"/>
      <c r="E10" s="137" t="str">
        <f>IF('Raw-Data-Input'!L8=0,"",'Raw-Data-Input'!L8)</f>
        <v/>
      </c>
      <c r="F10" s="137"/>
      <c r="G10" s="138" t="str">
        <f>'Performance Measure-4'!Q18</f>
        <v/>
      </c>
      <c r="H10" s="138"/>
      <c r="I10" s="138"/>
      <c r="J10" s="138" t="str">
        <f>'Performance Measure-4'!Q19</f>
        <v/>
      </c>
      <c r="K10" s="138"/>
      <c r="L10" s="138"/>
      <c r="M10" s="138" t="str">
        <f>IF('Raw-Data-Input'!E8=0,"",'Raw-Data-Input'!E8)</f>
        <v/>
      </c>
      <c r="N10" s="138"/>
      <c r="O10" s="138"/>
      <c r="P10" s="139" t="str">
        <f>IFERROR(G10*M10,"")</f>
        <v/>
      </c>
      <c r="Q10" s="139"/>
      <c r="R10" s="140"/>
      <c r="S10" s="39"/>
      <c r="T10" s="39"/>
    </row>
    <row r="11" spans="1:21" ht="23.25" customHeight="1" thickBot="1" x14ac:dyDescent="0.35">
      <c r="A11" s="214" t="s">
        <v>115</v>
      </c>
      <c r="B11" s="214"/>
      <c r="C11" s="141" t="str">
        <f>IF('Raw-Data-Input'!H9=0,"",'Raw-Data-Input'!H9)</f>
        <v/>
      </c>
      <c r="D11" s="141"/>
      <c r="E11" s="141" t="str">
        <f>IF('Raw-Data-Input'!L9=0,"",'Raw-Data-Input'!L9)</f>
        <v/>
      </c>
      <c r="F11" s="141"/>
      <c r="G11" s="142" t="str">
        <f>'Performance Measure-5'!Q18</f>
        <v/>
      </c>
      <c r="H11" s="142"/>
      <c r="I11" s="142"/>
      <c r="J11" s="142" t="str">
        <f>'Performance Measure-5'!Q19</f>
        <v/>
      </c>
      <c r="K11" s="142"/>
      <c r="L11" s="142"/>
      <c r="M11" s="142" t="str">
        <f>IF('Raw-Data-Input'!E9=0,"",'Raw-Data-Input'!E9)</f>
        <v/>
      </c>
      <c r="N11" s="142"/>
      <c r="O11" s="142"/>
      <c r="P11" s="135" t="str">
        <f>IFERROR(G11*M11,"")</f>
        <v/>
      </c>
      <c r="Q11" s="135"/>
      <c r="R11" s="136"/>
      <c r="S11" s="39"/>
      <c r="T11" s="39"/>
    </row>
    <row r="12" spans="1:21" ht="8.25" customHeight="1" thickBot="1" x14ac:dyDescent="0.35">
      <c r="A12" s="39"/>
      <c r="B12" s="39"/>
      <c r="C12" s="43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45"/>
      <c r="R12" s="45"/>
      <c r="S12" s="39"/>
      <c r="T12" s="39"/>
    </row>
    <row r="13" spans="1:21" ht="25.5" customHeight="1" thickBot="1" x14ac:dyDescent="0.35">
      <c r="A13" s="39"/>
      <c r="B13" s="46"/>
      <c r="C13" s="123" t="s">
        <v>67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  <c r="P13" s="126">
        <f>SUM(P7:P11)</f>
        <v>0</v>
      </c>
      <c r="Q13" s="126"/>
      <c r="R13" s="126"/>
      <c r="S13" s="39"/>
      <c r="T13" s="39"/>
      <c r="U13" s="20"/>
    </row>
    <row r="14" spans="1:21" ht="15.75" customHeight="1" x14ac:dyDescent="0.3">
      <c r="A14" s="39"/>
      <c r="B14" s="127"/>
      <c r="C14" s="128" t="s">
        <v>44</v>
      </c>
      <c r="D14" s="128"/>
      <c r="E14" s="128"/>
      <c r="F14" s="128"/>
      <c r="G14" s="129" t="s">
        <v>46</v>
      </c>
      <c r="H14" s="129"/>
      <c r="I14" s="129"/>
      <c r="J14" s="129"/>
      <c r="K14" s="130" t="s">
        <v>48</v>
      </c>
      <c r="L14" s="130"/>
      <c r="M14" s="130"/>
      <c r="N14" s="130"/>
      <c r="O14" s="131" t="s">
        <v>50</v>
      </c>
      <c r="P14" s="131"/>
      <c r="Q14" s="131"/>
      <c r="R14" s="131"/>
      <c r="S14" s="39"/>
      <c r="T14" s="39"/>
    </row>
    <row r="15" spans="1:21" ht="25.5" customHeight="1" thickBot="1" x14ac:dyDescent="0.35">
      <c r="A15" s="39"/>
      <c r="B15" s="127"/>
      <c r="C15" s="132" t="s">
        <v>45</v>
      </c>
      <c r="D15" s="132"/>
      <c r="E15" s="132"/>
      <c r="F15" s="132"/>
      <c r="G15" s="133" t="s">
        <v>47</v>
      </c>
      <c r="H15" s="133"/>
      <c r="I15" s="133"/>
      <c r="J15" s="133"/>
      <c r="K15" s="134" t="s">
        <v>49</v>
      </c>
      <c r="L15" s="134"/>
      <c r="M15" s="134"/>
      <c r="N15" s="134"/>
      <c r="O15" s="119" t="s">
        <v>51</v>
      </c>
      <c r="P15" s="119"/>
      <c r="Q15" s="119"/>
      <c r="R15" s="119"/>
      <c r="S15" s="39"/>
      <c r="T15" s="39"/>
    </row>
    <row r="16" spans="1:21" ht="26.25" customHeight="1" thickBot="1" x14ac:dyDescent="0.35">
      <c r="A16" s="39"/>
      <c r="B16" s="39"/>
      <c r="C16" s="120" t="s">
        <v>52</v>
      </c>
      <c r="D16" s="121"/>
      <c r="E16" s="121"/>
      <c r="F16" s="121"/>
      <c r="G16" s="121"/>
      <c r="H16" s="121"/>
      <c r="I16" s="121"/>
      <c r="J16" s="122" t="str">
        <f>IF(G7="","",(IF(P13&gt;=0.95,3,IF(P13&gt;=0.7,2,IF(P13&gt;=0.6,1,IF(P13&lt;0.6,0,0))))))</f>
        <v/>
      </c>
      <c r="K16" s="122"/>
      <c r="L16" s="122" t="str">
        <f>IF(G7="","",(IF(J16=3,"Distinguished",IF(J16=2,"Proficient",IF(J16=1,"Needs Improvement",IF(J16=0,"Failing",0))))))</f>
        <v/>
      </c>
      <c r="M16" s="122"/>
      <c r="N16" s="122"/>
      <c r="O16" s="122"/>
      <c r="P16" s="122"/>
      <c r="Q16" s="122"/>
      <c r="R16" s="122"/>
      <c r="S16" s="39"/>
      <c r="T16" s="39"/>
    </row>
    <row r="17" spans="1:20" ht="3.75" customHeight="1" x14ac:dyDescent="0.3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</sheetData>
  <sheetProtection algorithmName="SHA-512" hashValue="gBVKhS4w13/0S/+E40ibk4AB7FDhrEYDQaQj+rD3Y7YoDFJFbIASWcEugNlhejtLfAHjtqzYkQAmHgFOK47jAA==" saltValue="9BUKZOmhHZBXFN2U2LRsng==" spinCount="100000" sheet="1" objects="1" scenarios="1"/>
  <mergeCells count="61">
    <mergeCell ref="A7:B7"/>
    <mergeCell ref="A8:B8"/>
    <mergeCell ref="A9:B9"/>
    <mergeCell ref="A10:B10"/>
    <mergeCell ref="A11:B11"/>
    <mergeCell ref="J7:L7"/>
    <mergeCell ref="M7:O7"/>
    <mergeCell ref="A3:B3"/>
    <mergeCell ref="C3:I3"/>
    <mergeCell ref="J3:K3"/>
    <mergeCell ref="L3:R3"/>
    <mergeCell ref="C6:D6"/>
    <mergeCell ref="E6:F6"/>
    <mergeCell ref="G6:I6"/>
    <mergeCell ref="J6:L6"/>
    <mergeCell ref="M6:O6"/>
    <mergeCell ref="P6:R6"/>
    <mergeCell ref="P7:R7"/>
    <mergeCell ref="C7:D7"/>
    <mergeCell ref="E7:F7"/>
    <mergeCell ref="G7:I7"/>
    <mergeCell ref="P9:R9"/>
    <mergeCell ref="C8:D8"/>
    <mergeCell ref="E8:F8"/>
    <mergeCell ref="G8:I8"/>
    <mergeCell ref="J8:L8"/>
    <mergeCell ref="M8:O8"/>
    <mergeCell ref="P8:R8"/>
    <mergeCell ref="C9:D9"/>
    <mergeCell ref="E9:F9"/>
    <mergeCell ref="G9:I9"/>
    <mergeCell ref="J9:L9"/>
    <mergeCell ref="M9:O9"/>
    <mergeCell ref="P11:R11"/>
    <mergeCell ref="C10:D10"/>
    <mergeCell ref="E10:F10"/>
    <mergeCell ref="G10:I10"/>
    <mergeCell ref="J10:L10"/>
    <mergeCell ref="M10:O10"/>
    <mergeCell ref="P10:R10"/>
    <mergeCell ref="C11:D11"/>
    <mergeCell ref="E11:F11"/>
    <mergeCell ref="G11:I11"/>
    <mergeCell ref="J11:L11"/>
    <mergeCell ref="M11:O11"/>
    <mergeCell ref="A1:F1"/>
    <mergeCell ref="G1:P1"/>
    <mergeCell ref="O15:R15"/>
    <mergeCell ref="C16:I16"/>
    <mergeCell ref="J16:K16"/>
    <mergeCell ref="L16:R16"/>
    <mergeCell ref="C13:O13"/>
    <mergeCell ref="P13:R13"/>
    <mergeCell ref="B14:B15"/>
    <mergeCell ref="C14:F14"/>
    <mergeCell ref="G14:J14"/>
    <mergeCell ref="K14:N14"/>
    <mergeCell ref="O14:R14"/>
    <mergeCell ref="C15:F15"/>
    <mergeCell ref="G15:J15"/>
    <mergeCell ref="K15:N15"/>
  </mergeCells>
  <conditionalFormatting sqref="J16">
    <cfRule type="cellIs" dxfId="17" priority="5" operator="equal">
      <formula>3</formula>
    </cfRule>
    <cfRule type="cellIs" dxfId="16" priority="6" operator="equal">
      <formula>2</formula>
    </cfRule>
    <cfRule type="cellIs" dxfId="15" priority="7" operator="equal">
      <formula>1</formula>
    </cfRule>
    <cfRule type="cellIs" dxfId="14" priority="8" operator="equal">
      <formula>0</formula>
    </cfRule>
  </conditionalFormatting>
  <conditionalFormatting sqref="L16">
    <cfRule type="cellIs" dxfId="13" priority="4" operator="equal">
      <formula>"Distinguished"</formula>
    </cfRule>
  </conditionalFormatting>
  <conditionalFormatting sqref="L16:R16">
    <cfRule type="cellIs" dxfId="12" priority="1" operator="equal">
      <formula>"Failing"</formula>
    </cfRule>
    <cfRule type="cellIs" dxfId="11" priority="2" operator="equal">
      <formula>"Needs Improvement"</formula>
    </cfRule>
    <cfRule type="cellIs" dxfId="10" priority="3" operator="equal">
      <formula>"Proficient"</formula>
    </cfRule>
  </conditionalFormatting>
  <pageMargins left="0.5" right="0.5" top="0.5" bottom="0.5" header="0.5" footer="0.3"/>
  <pageSetup orientation="landscape" r:id="rId1"/>
  <headerFooter>
    <oddFooter>&amp;CCopyright © Scott D. Ross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selection activeCell="A73" sqref="A73"/>
    </sheetView>
  </sheetViews>
  <sheetFormatPr defaultRowHeight="14.4" x14ac:dyDescent="0.3"/>
  <cols>
    <col min="1" max="1" width="5.109375" customWidth="1"/>
    <col min="2" max="2" width="25.5546875" customWidth="1"/>
    <col min="3" max="3" width="4.44140625" customWidth="1"/>
    <col min="4" max="4" width="6.33203125" customWidth="1"/>
    <col min="5" max="5" width="4.44140625" customWidth="1"/>
    <col min="6" max="6" width="6.33203125" customWidth="1"/>
    <col min="7" max="7" width="4.44140625" customWidth="1"/>
    <col min="8" max="8" width="6.33203125" customWidth="1"/>
    <col min="9" max="9" width="4.44140625" customWidth="1"/>
    <col min="10" max="10" width="6.33203125" customWidth="1"/>
    <col min="11" max="11" width="4.44140625" customWidth="1"/>
    <col min="12" max="12" width="6.33203125" customWidth="1"/>
    <col min="13" max="13" width="4.44140625" customWidth="1"/>
    <col min="14" max="14" width="6.33203125" customWidth="1"/>
    <col min="15" max="15" width="4.44140625" customWidth="1"/>
    <col min="16" max="16" width="6.33203125" customWidth="1"/>
    <col min="17" max="17" width="4.44140625" customWidth="1"/>
    <col min="18" max="18" width="6.33203125" customWidth="1"/>
    <col min="19" max="19" width="4.88671875" customWidth="1"/>
    <col min="20" max="20" width="6.33203125" customWidth="1"/>
  </cols>
  <sheetData>
    <row r="1" spans="1:20" ht="21.75" customHeight="1" thickBot="1" x14ac:dyDescent="0.35">
      <c r="A1" s="158" t="s">
        <v>10</v>
      </c>
      <c r="B1" s="158"/>
      <c r="C1" s="158"/>
      <c r="D1" s="158"/>
      <c r="E1" s="158"/>
      <c r="F1" s="158"/>
      <c r="G1" s="158" t="s">
        <v>70</v>
      </c>
      <c r="H1" s="158"/>
      <c r="I1" s="158"/>
      <c r="J1" s="158"/>
      <c r="K1" s="158"/>
      <c r="L1" s="158"/>
      <c r="M1" s="158"/>
      <c r="N1" s="158"/>
      <c r="O1" s="158"/>
      <c r="P1" s="158"/>
      <c r="Q1" s="39"/>
      <c r="R1" s="39"/>
      <c r="S1" s="39"/>
      <c r="T1" s="39"/>
    </row>
    <row r="2" spans="1:20" ht="15.75" customHeight="1" thickBot="1" x14ac:dyDescent="0.35">
      <c r="A2" s="179" t="s">
        <v>5</v>
      </c>
      <c r="B2" s="148"/>
      <c r="C2" s="147" t="str">
        <f>IF('Raw-Data-Input'!C2=0,"",'Raw-Data-Input'!C2)</f>
        <v/>
      </c>
      <c r="D2" s="147"/>
      <c r="E2" s="147"/>
      <c r="F2" s="147"/>
      <c r="G2" s="147"/>
      <c r="H2" s="147"/>
      <c r="I2" s="147"/>
      <c r="J2" s="148" t="s">
        <v>9</v>
      </c>
      <c r="K2" s="148"/>
      <c r="L2" s="147" t="str">
        <f>IF('Raw-Data-Input'!H2=0,"",'Raw-Data-Input'!H2)</f>
        <v/>
      </c>
      <c r="M2" s="147"/>
      <c r="N2" s="147"/>
      <c r="O2" s="147"/>
      <c r="P2" s="147"/>
      <c r="Q2" s="147"/>
      <c r="R2" s="147"/>
      <c r="S2" s="41" t="s">
        <v>11</v>
      </c>
      <c r="T2" s="42" t="str">
        <f>IF('Raw-Data-Input'!O2=0,"",'Raw-Data-Input'!O2)</f>
        <v/>
      </c>
    </row>
    <row r="3" spans="1:20" ht="3.75" customHeigh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s="3" customFormat="1" ht="17.25" customHeight="1" thickBot="1" x14ac:dyDescent="0.4">
      <c r="A4" s="172" t="s">
        <v>106</v>
      </c>
      <c r="B4" s="172"/>
      <c r="C4" s="172"/>
      <c r="D4" s="172"/>
      <c r="E4" s="17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24" customHeight="1" x14ac:dyDescent="0.3">
      <c r="A5" s="48" t="str">
        <f>IF('Raw-Data-Input'!$H$5=0,"",'Raw-Data-Input'!$H$5)</f>
        <v/>
      </c>
      <c r="B5" s="49" t="s">
        <v>7</v>
      </c>
      <c r="C5" s="39"/>
      <c r="D5" s="173" t="s">
        <v>60</v>
      </c>
      <c r="E5" s="174"/>
      <c r="F5" s="174"/>
      <c r="G5" s="174"/>
      <c r="H5" s="174"/>
      <c r="I5" s="174"/>
      <c r="J5" s="175" t="str">
        <f>IF('Raw-Data-Input'!$C$5=0,"",'Raw-Data-Input'!$C$5)</f>
        <v>BASELINE</v>
      </c>
      <c r="K5" s="176"/>
      <c r="L5" s="39"/>
      <c r="M5" s="173" t="s">
        <v>89</v>
      </c>
      <c r="N5" s="174"/>
      <c r="O5" s="174"/>
      <c r="P5" s="174"/>
      <c r="Q5" s="174"/>
      <c r="R5" s="174"/>
      <c r="S5" s="177" t="str">
        <f>IF('Raw-Data-Input'!$I$5=0,"",'Raw-Data-Input'!$I$5)</f>
        <v/>
      </c>
      <c r="T5" s="178"/>
    </row>
    <row r="6" spans="1:20" ht="24" customHeight="1" thickBot="1" x14ac:dyDescent="0.35">
      <c r="A6" s="50" t="str">
        <f>IF('Raw-Data-Input'!$L$5=0,"",'Raw-Data-Input'!$L$5)</f>
        <v/>
      </c>
      <c r="B6" s="51" t="s">
        <v>8</v>
      </c>
      <c r="C6" s="39"/>
      <c r="D6" s="164" t="s">
        <v>71</v>
      </c>
      <c r="E6" s="165"/>
      <c r="F6" s="165"/>
      <c r="G6" s="165"/>
      <c r="H6" s="165"/>
      <c r="I6" s="165"/>
      <c r="J6" s="166" t="str">
        <f>IF('Raw-Data-Input'!$D$5=0,"",'Raw-Data-Input'!$D$5)</f>
        <v/>
      </c>
      <c r="K6" s="167"/>
      <c r="L6" s="39"/>
      <c r="M6" s="164" t="s">
        <v>90</v>
      </c>
      <c r="N6" s="165"/>
      <c r="O6" s="165"/>
      <c r="P6" s="165"/>
      <c r="Q6" s="165"/>
      <c r="R6" s="165"/>
      <c r="S6" s="168" t="str">
        <f>IF('Raw-Data-Input'!$M$5=0,"",'Raw-Data-Input'!$M$5)</f>
        <v/>
      </c>
      <c r="T6" s="169"/>
    </row>
    <row r="7" spans="1:20" ht="3.75" customHeight="1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ht="14.25" customHeight="1" thickBot="1" x14ac:dyDescent="0.35">
      <c r="A8" s="53"/>
      <c r="B8" s="54"/>
      <c r="C8" s="170" t="s">
        <v>13</v>
      </c>
      <c r="D8" s="170"/>
      <c r="E8" s="171" t="s">
        <v>26</v>
      </c>
      <c r="F8" s="171"/>
      <c r="G8" s="171" t="s">
        <v>27</v>
      </c>
      <c r="H8" s="171"/>
      <c r="I8" s="171" t="s">
        <v>28</v>
      </c>
      <c r="J8" s="171"/>
      <c r="K8" s="171" t="s">
        <v>29</v>
      </c>
      <c r="L8" s="171"/>
      <c r="M8" s="171" t="s">
        <v>30</v>
      </c>
      <c r="N8" s="171"/>
      <c r="O8" s="171" t="s">
        <v>31</v>
      </c>
      <c r="P8" s="171"/>
      <c r="Q8" s="171" t="s">
        <v>32</v>
      </c>
      <c r="R8" s="171"/>
      <c r="S8" s="171" t="s">
        <v>33</v>
      </c>
      <c r="T8" s="171"/>
    </row>
    <row r="9" spans="1:20" ht="18" customHeight="1" x14ac:dyDescent="0.3">
      <c r="A9" s="161" t="s">
        <v>7</v>
      </c>
      <c r="B9" s="55" t="s">
        <v>15</v>
      </c>
      <c r="C9" s="159">
        <f>'Performance Measure-1-Baseline'!$P$9</f>
        <v>0</v>
      </c>
      <c r="D9" s="159"/>
      <c r="E9" s="159">
        <f>'Performance Measure-1-Baseline'!$P$23</f>
        <v>0</v>
      </c>
      <c r="F9" s="159"/>
      <c r="G9" s="159">
        <f>'Performance Measure-1-Baseline'!$P$37</f>
        <v>0</v>
      </c>
      <c r="H9" s="159"/>
      <c r="I9" s="159">
        <f>'Performance Measure-1-Baseline'!$P$51</f>
        <v>0</v>
      </c>
      <c r="J9" s="159"/>
      <c r="K9" s="159">
        <f>'Performance Measure-1-Baseline'!$P$65</f>
        <v>0</v>
      </c>
      <c r="L9" s="159"/>
      <c r="M9" s="159">
        <f>'Performance Measure-1-Baseline'!$T$23</f>
        <v>0</v>
      </c>
      <c r="N9" s="159"/>
      <c r="O9" s="159">
        <f>'Performance Measure-1-Baseline'!$T$37</f>
        <v>0</v>
      </c>
      <c r="P9" s="159"/>
      <c r="Q9" s="159">
        <f>'Performance Measure-1-Baseline'!$T$51</f>
        <v>0</v>
      </c>
      <c r="R9" s="159"/>
      <c r="S9" s="159">
        <f>'Performance Measure-1-Baseline'!$T$65</f>
        <v>0</v>
      </c>
      <c r="T9" s="160"/>
    </row>
    <row r="10" spans="1:20" ht="18" customHeight="1" x14ac:dyDescent="0.3">
      <c r="A10" s="162"/>
      <c r="B10" s="56" t="s">
        <v>72</v>
      </c>
      <c r="C10" s="57">
        <f>'Performance Measure-1-Baseline'!$P$10</f>
        <v>0</v>
      </c>
      <c r="D10" s="58" t="str">
        <f>'Performance Measure-1-Baseline'!$Q$10</f>
        <v/>
      </c>
      <c r="E10" s="57">
        <f>'Performance Measure-1-Baseline'!$P$24</f>
        <v>0</v>
      </c>
      <c r="F10" s="58" t="str">
        <f>'Performance Measure-1-Baseline'!$Q$24</f>
        <v/>
      </c>
      <c r="G10" s="57">
        <f>'Performance Measure-1-Baseline'!$P$38</f>
        <v>0</v>
      </c>
      <c r="H10" s="58" t="str">
        <f>'Performance Measure-1-Baseline'!$Q$38</f>
        <v/>
      </c>
      <c r="I10" s="57">
        <f>'Performance Measure-1-Baseline'!$P$52</f>
        <v>0</v>
      </c>
      <c r="J10" s="59" t="str">
        <f>'Performance Measure-1-Baseline'!$Q$52</f>
        <v/>
      </c>
      <c r="K10" s="57">
        <f>'Performance Measure-1-Baseline'!$P$66</f>
        <v>0</v>
      </c>
      <c r="L10" s="58" t="str">
        <f>'Performance Measure-1-Baseline'!$Q$66</f>
        <v/>
      </c>
      <c r="M10" s="57">
        <f>'Performance Measure-1-Baseline'!$T$24</f>
        <v>0</v>
      </c>
      <c r="N10" s="58" t="str">
        <f>'Performance Measure-1-Baseline'!$U$24</f>
        <v/>
      </c>
      <c r="O10" s="57">
        <f>'Performance Measure-1-Baseline'!$T$38</f>
        <v>0</v>
      </c>
      <c r="P10" s="58" t="str">
        <f>'Performance Measure-1-Baseline'!$U$38</f>
        <v/>
      </c>
      <c r="Q10" s="57">
        <f>'Performance Measure-1-Baseline'!$T$52</f>
        <v>0</v>
      </c>
      <c r="R10" s="58" t="str">
        <f>'Performance Measure-1-Baseline'!$U$52</f>
        <v/>
      </c>
      <c r="S10" s="57">
        <f>'Performance Measure-1-Baseline'!$T$66</f>
        <v>0</v>
      </c>
      <c r="T10" s="58" t="str">
        <f>'Performance Measure-1-Baseline'!$U$66</f>
        <v/>
      </c>
    </row>
    <row r="11" spans="1:20" ht="18" customHeight="1" thickBot="1" x14ac:dyDescent="0.35">
      <c r="A11" s="163"/>
      <c r="B11" s="60" t="s">
        <v>73</v>
      </c>
      <c r="C11" s="57">
        <f>'Performance Measure-1-Baseline'!$P$11</f>
        <v>0</v>
      </c>
      <c r="D11" s="58" t="str">
        <f>'Performance Measure-1-Baseline'!$Q$11</f>
        <v/>
      </c>
      <c r="E11" s="57">
        <f>'Performance Measure-1-Baseline'!$P$25</f>
        <v>0</v>
      </c>
      <c r="F11" s="58" t="str">
        <f>'Performance Measure-1-Baseline'!$Q$25</f>
        <v/>
      </c>
      <c r="G11" s="57">
        <f>'Performance Measure-1-Baseline'!$P$39</f>
        <v>0</v>
      </c>
      <c r="H11" s="58" t="str">
        <f>'Performance Measure-1-Baseline'!$Q$39</f>
        <v/>
      </c>
      <c r="I11" s="57">
        <f>'Performance Measure-1-Baseline'!$P$53</f>
        <v>0</v>
      </c>
      <c r="J11" s="59" t="str">
        <f>'Performance Measure-1-Baseline'!$Q$53</f>
        <v/>
      </c>
      <c r="K11" s="57">
        <f>'Performance Measure-1-Baseline'!$P$67</f>
        <v>0</v>
      </c>
      <c r="L11" s="58" t="str">
        <f>'Performance Measure-1-Baseline'!$Q$67</f>
        <v/>
      </c>
      <c r="M11" s="57">
        <f>'Performance Measure-1-Baseline'!$T$25</f>
        <v>0</v>
      </c>
      <c r="N11" s="58" t="str">
        <f>'Performance Measure-1-Baseline'!$U$25</f>
        <v/>
      </c>
      <c r="O11" s="57">
        <f>'Performance Measure-1-Baseline'!$T$39</f>
        <v>0</v>
      </c>
      <c r="P11" s="58" t="str">
        <f>'Performance Measure-1-Baseline'!$U$39</f>
        <v/>
      </c>
      <c r="Q11" s="57">
        <f>'Performance Measure-1-Baseline'!$T$53</f>
        <v>0</v>
      </c>
      <c r="R11" s="58" t="str">
        <f>'Performance Measure-1-Baseline'!$U$53</f>
        <v/>
      </c>
      <c r="S11" s="57">
        <f>'Performance Measure-1-Baseline'!$T$67</f>
        <v>0</v>
      </c>
      <c r="T11" s="58" t="str">
        <f>'Performance Measure-1-Baseline'!$U$67</f>
        <v/>
      </c>
    </row>
    <row r="12" spans="1:20" ht="3.75" customHeight="1" thickBot="1" x14ac:dyDescent="0.35">
      <c r="A12" s="61"/>
      <c r="B12" s="62"/>
      <c r="C12" s="62"/>
      <c r="D12" s="63"/>
      <c r="E12" s="62"/>
      <c r="F12" s="63"/>
      <c r="G12" s="62"/>
      <c r="H12" s="63"/>
      <c r="I12" s="62"/>
      <c r="J12" s="63"/>
      <c r="K12" s="62"/>
      <c r="L12" s="63"/>
      <c r="M12" s="62"/>
      <c r="N12" s="63"/>
      <c r="O12" s="62"/>
      <c r="P12" s="63"/>
      <c r="Q12" s="62"/>
      <c r="R12" s="63"/>
      <c r="S12" s="62"/>
      <c r="T12" s="63"/>
    </row>
    <row r="13" spans="1:20" ht="18" customHeight="1" x14ac:dyDescent="0.3">
      <c r="A13" s="161" t="s">
        <v>8</v>
      </c>
      <c r="B13" s="55" t="s">
        <v>15</v>
      </c>
      <c r="C13" s="159">
        <f>'Performance Measure-1-Baseline'!$P$13</f>
        <v>0</v>
      </c>
      <c r="D13" s="159"/>
      <c r="E13" s="159">
        <f>'Performance Measure-1-Baseline'!$P$27</f>
        <v>0</v>
      </c>
      <c r="F13" s="159"/>
      <c r="G13" s="159">
        <f>'Performance Measure-1-Baseline'!$P$41</f>
        <v>0</v>
      </c>
      <c r="H13" s="159"/>
      <c r="I13" s="159">
        <f>'Performance Measure-1-Baseline'!$P$55</f>
        <v>0</v>
      </c>
      <c r="J13" s="159"/>
      <c r="K13" s="159">
        <f>'Performance Measure-1-Baseline'!$P$69</f>
        <v>0</v>
      </c>
      <c r="L13" s="159"/>
      <c r="M13" s="159">
        <f>'Performance Measure-1-Baseline'!$T$27</f>
        <v>0</v>
      </c>
      <c r="N13" s="159"/>
      <c r="O13" s="159">
        <f>'Performance Measure-1-Baseline'!$T$41</f>
        <v>0</v>
      </c>
      <c r="P13" s="159"/>
      <c r="Q13" s="159">
        <f>'Performance Measure-1-Baseline'!$T$55</f>
        <v>0</v>
      </c>
      <c r="R13" s="159"/>
      <c r="S13" s="159">
        <f>'Performance Measure-1-Baseline'!$T$69</f>
        <v>0</v>
      </c>
      <c r="T13" s="160"/>
    </row>
    <row r="14" spans="1:20" ht="18" customHeight="1" x14ac:dyDescent="0.3">
      <c r="A14" s="162"/>
      <c r="B14" s="56" t="s">
        <v>72</v>
      </c>
      <c r="C14" s="57">
        <f>'Performance Measure-1-Baseline'!$P$14</f>
        <v>0</v>
      </c>
      <c r="D14" s="58" t="str">
        <f>'Performance Measure-1-Baseline'!$Q$14</f>
        <v/>
      </c>
      <c r="E14" s="57">
        <f>'Performance Measure-1-Baseline'!$P$28</f>
        <v>0</v>
      </c>
      <c r="F14" s="58" t="str">
        <f>'Performance Measure-1-Baseline'!$Q$28</f>
        <v/>
      </c>
      <c r="G14" s="57">
        <f>'Performance Measure-1-Baseline'!$P$42</f>
        <v>0</v>
      </c>
      <c r="H14" s="58" t="str">
        <f>'Performance Measure-1-Baseline'!$Q$42</f>
        <v/>
      </c>
      <c r="I14" s="57">
        <f>'Performance Measure-1-Baseline'!$P$56</f>
        <v>0</v>
      </c>
      <c r="J14" s="59" t="str">
        <f>'Performance Measure-1-Baseline'!$Q$56</f>
        <v/>
      </c>
      <c r="K14" s="57">
        <f>'Performance Measure-1-Baseline'!$P$70</f>
        <v>0</v>
      </c>
      <c r="L14" s="58" t="str">
        <f>'Performance Measure-1-Baseline'!$Q$70</f>
        <v/>
      </c>
      <c r="M14" s="57">
        <f>'Performance Measure-1-Baseline'!$T$24</f>
        <v>0</v>
      </c>
      <c r="N14" s="58" t="str">
        <f>'Performance Measure-1-Baseline'!$U$24</f>
        <v/>
      </c>
      <c r="O14" s="57">
        <f>'Performance Measure-1-Baseline'!$T$42</f>
        <v>0</v>
      </c>
      <c r="P14" s="59" t="str">
        <f>'Performance Measure-1-Baseline'!$U$42</f>
        <v/>
      </c>
      <c r="Q14" s="57">
        <f>'Performance Measure-1-Baseline'!$T$56</f>
        <v>0</v>
      </c>
      <c r="R14" s="58" t="str">
        <f>'Performance Measure-1-Baseline'!$U$56</f>
        <v/>
      </c>
      <c r="S14" s="57">
        <f>'Performance Measure-1-Baseline'!$T$70</f>
        <v>0</v>
      </c>
      <c r="T14" s="58" t="str">
        <f>'Performance Measure-1-Baseline'!$U$70</f>
        <v/>
      </c>
    </row>
    <row r="15" spans="1:20" ht="18" customHeight="1" thickBot="1" x14ac:dyDescent="0.35">
      <c r="A15" s="163"/>
      <c r="B15" s="60" t="s">
        <v>73</v>
      </c>
      <c r="C15" s="57">
        <f>'Performance Measure-1-Baseline'!$P$15</f>
        <v>0</v>
      </c>
      <c r="D15" s="58" t="str">
        <f>'Performance Measure-1-Baseline'!$Q$15</f>
        <v/>
      </c>
      <c r="E15" s="57">
        <f>'Performance Measure-1-Baseline'!$P$29</f>
        <v>0</v>
      </c>
      <c r="F15" s="58" t="str">
        <f>'Performance Measure-1-Baseline'!$Q$29</f>
        <v/>
      </c>
      <c r="G15" s="57">
        <f>'Performance Measure-1-Baseline'!$P$43</f>
        <v>0</v>
      </c>
      <c r="H15" s="58" t="str">
        <f>'Performance Measure-1-Baseline'!$Q$43</f>
        <v/>
      </c>
      <c r="I15" s="57">
        <f>'Performance Measure-1-Baseline'!$P$57</f>
        <v>0</v>
      </c>
      <c r="J15" s="59" t="str">
        <f>'Performance Measure-1-Baseline'!$Q$57</f>
        <v/>
      </c>
      <c r="K15" s="57">
        <f>'Performance Measure-1-Baseline'!$P$71</f>
        <v>0</v>
      </c>
      <c r="L15" s="58" t="str">
        <f>'Performance Measure-1-Baseline'!$Q$71</f>
        <v/>
      </c>
      <c r="M15" s="57">
        <f>'Performance Measure-1-Baseline'!$T$25</f>
        <v>0</v>
      </c>
      <c r="N15" s="58" t="str">
        <f>'Performance Measure-1-Baseline'!$U$25</f>
        <v/>
      </c>
      <c r="O15" s="57">
        <f>'Performance Measure-1-Baseline'!$T$43</f>
        <v>0</v>
      </c>
      <c r="P15" s="59" t="str">
        <f>'Performance Measure-1-Baseline'!$U$43</f>
        <v/>
      </c>
      <c r="Q15" s="57">
        <f>'Performance Measure-1-Baseline'!$T$57</f>
        <v>0</v>
      </c>
      <c r="R15" s="58" t="str">
        <f>'Performance Measure-1-Baseline'!$U$57</f>
        <v/>
      </c>
      <c r="S15" s="57">
        <f>'Performance Measure-1-Baseline'!$T$71</f>
        <v>0</v>
      </c>
      <c r="T15" s="58" t="str">
        <f>'Performance Measure-1-Baseline'!$U$71</f>
        <v/>
      </c>
    </row>
    <row r="16" spans="1:20" ht="3.75" customHeight="1" thickBot="1" x14ac:dyDescent="0.35">
      <c r="A16" s="64"/>
      <c r="B16" s="62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</row>
    <row r="17" spans="1:20" ht="18" customHeight="1" x14ac:dyDescent="0.3">
      <c r="A17" s="161" t="s">
        <v>14</v>
      </c>
      <c r="B17" s="55" t="s">
        <v>15</v>
      </c>
      <c r="C17" s="159">
        <f>'Performance Measure-1-Baseline'!$P$17</f>
        <v>0</v>
      </c>
      <c r="D17" s="159"/>
      <c r="E17" s="159">
        <f>'Performance Measure-1-Baseline'!$P$31</f>
        <v>0</v>
      </c>
      <c r="F17" s="159"/>
      <c r="G17" s="159">
        <f>'Performance Measure-1-Baseline'!$P$45</f>
        <v>0</v>
      </c>
      <c r="H17" s="159"/>
      <c r="I17" s="159">
        <f>'Performance Measure-1-Baseline'!$P$59</f>
        <v>0</v>
      </c>
      <c r="J17" s="159"/>
      <c r="K17" s="159">
        <f>'Performance Measure-1-Baseline'!$P$73</f>
        <v>0</v>
      </c>
      <c r="L17" s="159"/>
      <c r="M17" s="159">
        <f>'Performance Measure-1-Baseline'!$T$31</f>
        <v>0</v>
      </c>
      <c r="N17" s="159"/>
      <c r="O17" s="159">
        <f>'Performance Measure-1-Baseline'!$T$45</f>
        <v>0</v>
      </c>
      <c r="P17" s="159"/>
      <c r="Q17" s="159">
        <f>'Performance Measure-1-Baseline'!$T$59</f>
        <v>0</v>
      </c>
      <c r="R17" s="159"/>
      <c r="S17" s="159">
        <f>'Performance Measure-1-Baseline'!$T$73</f>
        <v>0</v>
      </c>
      <c r="T17" s="160"/>
    </row>
    <row r="18" spans="1:20" ht="18" customHeight="1" x14ac:dyDescent="0.3">
      <c r="A18" s="162"/>
      <c r="B18" s="65" t="s">
        <v>74</v>
      </c>
      <c r="C18" s="57">
        <f>'Performance Measure-1-Baseline'!$P$18</f>
        <v>0</v>
      </c>
      <c r="D18" s="58" t="str">
        <f>'Performance Measure-1-Baseline'!$Q$18</f>
        <v/>
      </c>
      <c r="E18" s="57">
        <f>'Performance Measure-1-Baseline'!$P$32</f>
        <v>0</v>
      </c>
      <c r="F18" s="58" t="str">
        <f>'Performance Measure-1-Baseline'!$Q$32</f>
        <v/>
      </c>
      <c r="G18" s="57">
        <f>'Performance Measure-1-Baseline'!$P$46</f>
        <v>0</v>
      </c>
      <c r="H18" s="58" t="str">
        <f>'Performance Measure-1-Baseline'!$Q$46</f>
        <v/>
      </c>
      <c r="I18" s="57">
        <f>'Performance Measure-1-Baseline'!$P$60</f>
        <v>0</v>
      </c>
      <c r="J18" s="59" t="str">
        <f>'Performance Measure-1-Baseline'!$Q$60</f>
        <v/>
      </c>
      <c r="K18" s="57">
        <f>'Performance Measure-1-Baseline'!$P$74</f>
        <v>0</v>
      </c>
      <c r="L18" s="58" t="str">
        <f>'Performance Measure-1-Baseline'!$Q$74</f>
        <v/>
      </c>
      <c r="M18" s="57">
        <f>'Performance Measure-1-Baseline'!$T$32</f>
        <v>0</v>
      </c>
      <c r="N18" s="58" t="str">
        <f>'Performance Measure-1-Baseline'!$U$32</f>
        <v/>
      </c>
      <c r="O18" s="57">
        <f>'Performance Measure-1-Baseline'!$T$46</f>
        <v>0</v>
      </c>
      <c r="P18" s="58" t="str">
        <f>'Performance Measure-1-Baseline'!$U$46</f>
        <v/>
      </c>
      <c r="Q18" s="57">
        <f>'Performance Measure-1-Baseline'!$T$60</f>
        <v>0</v>
      </c>
      <c r="R18" s="58" t="str">
        <f>'Performance Measure-1-Baseline'!$U$60</f>
        <v/>
      </c>
      <c r="S18" s="57">
        <f>'Performance Measure-1-Baseline'!$T$74</f>
        <v>0</v>
      </c>
      <c r="T18" s="58" t="str">
        <f>'Performance Measure-1-Baseline'!$U$74</f>
        <v/>
      </c>
    </row>
    <row r="19" spans="1:20" ht="18" customHeight="1" thickBot="1" x14ac:dyDescent="0.35">
      <c r="A19" s="163"/>
      <c r="B19" s="66" t="s">
        <v>75</v>
      </c>
      <c r="C19" s="57">
        <f>'Performance Measure-1-Baseline'!$P$19</f>
        <v>0</v>
      </c>
      <c r="D19" s="58" t="str">
        <f>'Performance Measure-1-Baseline'!$Q$19</f>
        <v/>
      </c>
      <c r="E19" s="57">
        <f>'Performance Measure-1-Baseline'!$P$33</f>
        <v>0</v>
      </c>
      <c r="F19" s="58" t="str">
        <f>'Performance Measure-1-Baseline'!$Q$33</f>
        <v/>
      </c>
      <c r="G19" s="57">
        <f>'Performance Measure-1-Baseline'!$P$47</f>
        <v>0</v>
      </c>
      <c r="H19" s="58" t="str">
        <f>'Performance Measure-1-Baseline'!$Q$47</f>
        <v/>
      </c>
      <c r="I19" s="57">
        <f>'Performance Measure-1-Baseline'!$P$61</f>
        <v>0</v>
      </c>
      <c r="J19" s="59" t="str">
        <f>'Performance Measure-1-Baseline'!$Q$61</f>
        <v/>
      </c>
      <c r="K19" s="57">
        <f>'Performance Measure-1-Baseline'!$P$75</f>
        <v>0</v>
      </c>
      <c r="L19" s="58" t="str">
        <f>'Performance Measure-1-Baseline'!$Q$75</f>
        <v/>
      </c>
      <c r="M19" s="57">
        <f>'Performance Measure-1-Baseline'!$T$33</f>
        <v>0</v>
      </c>
      <c r="N19" s="58" t="str">
        <f>'Performance Measure-1-Baseline'!$U$33</f>
        <v/>
      </c>
      <c r="O19" s="57">
        <f>'Performance Measure-1-Baseline'!$T$47</f>
        <v>0</v>
      </c>
      <c r="P19" s="58" t="str">
        <f>'Performance Measure-1-Baseline'!$U$47</f>
        <v/>
      </c>
      <c r="Q19" s="57">
        <f>'Performance Measure-1-Baseline'!$T$61</f>
        <v>0</v>
      </c>
      <c r="R19" s="58" t="str">
        <f>'Performance Measure-1-Baseline'!$U$61</f>
        <v/>
      </c>
      <c r="S19" s="57">
        <f>'Performance Measure-1-Baseline'!$T$75</f>
        <v>0</v>
      </c>
      <c r="T19" s="58" t="str">
        <f>'Performance Measure-1-Baseline'!$U$75</f>
        <v/>
      </c>
    </row>
    <row r="20" spans="1:20" ht="6" customHeight="1" x14ac:dyDescent="0.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3" customFormat="1" ht="17.25" customHeight="1" thickBot="1" x14ac:dyDescent="0.4">
      <c r="A21" s="172" t="s">
        <v>107</v>
      </c>
      <c r="B21" s="172"/>
      <c r="C21" s="172"/>
      <c r="D21" s="172"/>
      <c r="E21" s="172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ht="24" customHeight="1" x14ac:dyDescent="0.3">
      <c r="A22" s="48" t="str">
        <f>IF('Raw-Data-Input'!$H$7=0,"",'Raw-Data-Input'!$H$7)</f>
        <v/>
      </c>
      <c r="B22" s="49" t="s">
        <v>7</v>
      </c>
      <c r="C22" s="39"/>
      <c r="D22" s="173" t="s">
        <v>60</v>
      </c>
      <c r="E22" s="174"/>
      <c r="F22" s="174"/>
      <c r="G22" s="174"/>
      <c r="H22" s="174"/>
      <c r="I22" s="174"/>
      <c r="J22" s="175" t="str">
        <f>IF('Raw-Data-Input'!$C$6=0,"",'Raw-Data-Input'!$C$6)</f>
        <v>BASELINE</v>
      </c>
      <c r="K22" s="176"/>
      <c r="L22" s="39"/>
      <c r="M22" s="173" t="s">
        <v>89</v>
      </c>
      <c r="N22" s="174"/>
      <c r="O22" s="174"/>
      <c r="P22" s="174"/>
      <c r="Q22" s="174"/>
      <c r="R22" s="174"/>
      <c r="S22" s="177" t="str">
        <f>IF('Raw-Data-Input'!$I$6=0,"",'Raw-Data-Input'!$I$6)</f>
        <v/>
      </c>
      <c r="T22" s="178"/>
    </row>
    <row r="23" spans="1:20" ht="24" customHeight="1" thickBot="1" x14ac:dyDescent="0.35">
      <c r="A23" s="50" t="str">
        <f>IF('Raw-Data-Input'!$L$7=0,"",'Raw-Data-Input'!$L$7)</f>
        <v/>
      </c>
      <c r="B23" s="51" t="s">
        <v>8</v>
      </c>
      <c r="C23" s="39"/>
      <c r="D23" s="164" t="s">
        <v>71</v>
      </c>
      <c r="E23" s="165"/>
      <c r="F23" s="165"/>
      <c r="G23" s="165"/>
      <c r="H23" s="165"/>
      <c r="I23" s="165"/>
      <c r="J23" s="166" t="str">
        <f>IF('Raw-Data-Input'!$D$6=0,"",'Raw-Data-Input'!$D$6)</f>
        <v/>
      </c>
      <c r="K23" s="167"/>
      <c r="L23" s="39"/>
      <c r="M23" s="164" t="s">
        <v>90</v>
      </c>
      <c r="N23" s="165"/>
      <c r="O23" s="165"/>
      <c r="P23" s="165"/>
      <c r="Q23" s="165"/>
      <c r="R23" s="165"/>
      <c r="S23" s="168" t="str">
        <f>IF('Raw-Data-Input'!$M$6=0,"",'Raw-Data-Input'!$M$6)</f>
        <v/>
      </c>
      <c r="T23" s="169"/>
    </row>
    <row r="24" spans="1:20" ht="3.75" customHeigh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14.25" customHeight="1" thickBot="1" x14ac:dyDescent="0.35">
      <c r="A25" s="53"/>
      <c r="B25" s="54"/>
      <c r="C25" s="170" t="s">
        <v>13</v>
      </c>
      <c r="D25" s="170"/>
      <c r="E25" s="171" t="s">
        <v>26</v>
      </c>
      <c r="F25" s="171"/>
      <c r="G25" s="171" t="s">
        <v>27</v>
      </c>
      <c r="H25" s="171"/>
      <c r="I25" s="171" t="s">
        <v>28</v>
      </c>
      <c r="J25" s="171"/>
      <c r="K25" s="171" t="s">
        <v>29</v>
      </c>
      <c r="L25" s="171"/>
      <c r="M25" s="171" t="s">
        <v>30</v>
      </c>
      <c r="N25" s="171"/>
      <c r="O25" s="171" t="s">
        <v>31</v>
      </c>
      <c r="P25" s="171"/>
      <c r="Q25" s="171" t="s">
        <v>32</v>
      </c>
      <c r="R25" s="171"/>
      <c r="S25" s="171" t="s">
        <v>33</v>
      </c>
      <c r="T25" s="171"/>
    </row>
    <row r="26" spans="1:20" ht="18" customHeight="1" x14ac:dyDescent="0.3">
      <c r="A26" s="161" t="s">
        <v>7</v>
      </c>
      <c r="B26" s="55" t="s">
        <v>15</v>
      </c>
      <c r="C26" s="159">
        <f>'Performance Measure-2-Baseline'!$P$9</f>
        <v>0</v>
      </c>
      <c r="D26" s="159"/>
      <c r="E26" s="159">
        <f>'Performance Measure-2-Baseline'!$P$23</f>
        <v>0</v>
      </c>
      <c r="F26" s="159"/>
      <c r="G26" s="159">
        <f>'Performance Measure-2-Baseline'!$P$37</f>
        <v>0</v>
      </c>
      <c r="H26" s="159"/>
      <c r="I26" s="159">
        <f>'Performance Measure-2-Baseline'!$P$51</f>
        <v>0</v>
      </c>
      <c r="J26" s="159"/>
      <c r="K26" s="159">
        <f>'Performance Measure-1-Baseline'!$P$65</f>
        <v>0</v>
      </c>
      <c r="L26" s="159"/>
      <c r="M26" s="159">
        <f>'Performance Measure-2-Baseline'!$T$23</f>
        <v>0</v>
      </c>
      <c r="N26" s="159"/>
      <c r="O26" s="159">
        <f>'Performance Measure-2-Baseline'!$T$37</f>
        <v>0</v>
      </c>
      <c r="P26" s="159"/>
      <c r="Q26" s="159">
        <f>'Performance Measure-2-Baseline'!$T$51</f>
        <v>0</v>
      </c>
      <c r="R26" s="159"/>
      <c r="S26" s="159">
        <f>'Performance Measure-2-Baseline'!$T$65</f>
        <v>0</v>
      </c>
      <c r="T26" s="160"/>
    </row>
    <row r="27" spans="1:20" ht="18" customHeight="1" x14ac:dyDescent="0.3">
      <c r="A27" s="162"/>
      <c r="B27" s="56" t="s">
        <v>72</v>
      </c>
      <c r="C27" s="57">
        <f>'Performance Measure-2-Baseline'!$P$10</f>
        <v>0</v>
      </c>
      <c r="D27" s="58" t="str">
        <f>'Performance Measure-2-Baseline'!$Q$10</f>
        <v/>
      </c>
      <c r="E27" s="57">
        <f>'Performance Measure-2-Baseline'!$P$24</f>
        <v>0</v>
      </c>
      <c r="F27" s="58" t="str">
        <f>'Performance Measure-2-Baseline'!$Q$24</f>
        <v/>
      </c>
      <c r="G27" s="57">
        <f>'Performance Measure-2-Baseline'!$P$38</f>
        <v>0</v>
      </c>
      <c r="H27" s="58" t="str">
        <f>'Performance Measure-2-Baseline'!$Q$38</f>
        <v/>
      </c>
      <c r="I27" s="57">
        <f>'Performance Measure-2-Baseline'!$P$52</f>
        <v>0</v>
      </c>
      <c r="J27" s="59" t="str">
        <f>'Performance Measure-2-Baseline'!$Q$52</f>
        <v/>
      </c>
      <c r="K27" s="57">
        <f>'Performance Measure-2-Baseline'!$P$66</f>
        <v>0</v>
      </c>
      <c r="L27" s="58" t="str">
        <f>'Performance Measure-2-Baseline'!$Q$66</f>
        <v/>
      </c>
      <c r="M27" s="57">
        <f>'Performance Measure-2-Baseline'!$T$24</f>
        <v>0</v>
      </c>
      <c r="N27" s="58" t="str">
        <f>'Performance Measure-2-Baseline'!$U$24</f>
        <v/>
      </c>
      <c r="O27" s="57">
        <f>'Performance Measure-2-Baseline'!$T$38</f>
        <v>0</v>
      </c>
      <c r="P27" s="58" t="str">
        <f>'Performance Measure-2-Baseline'!$U$38</f>
        <v/>
      </c>
      <c r="Q27" s="57">
        <f>'Performance Measure-2-Baseline'!$T$52</f>
        <v>0</v>
      </c>
      <c r="R27" s="58" t="str">
        <f>'Performance Measure-2-Baseline'!$U$52</f>
        <v/>
      </c>
      <c r="S27" s="57">
        <f>'Performance Measure-2-Baseline'!$T$66</f>
        <v>0</v>
      </c>
      <c r="T27" s="58" t="str">
        <f>'Performance Measure-2-Baseline'!$U$66</f>
        <v/>
      </c>
    </row>
    <row r="28" spans="1:20" ht="18" customHeight="1" thickBot="1" x14ac:dyDescent="0.35">
      <c r="A28" s="163"/>
      <c r="B28" s="60" t="s">
        <v>73</v>
      </c>
      <c r="C28" s="57">
        <f>'Performance Measure-2-Baseline'!$P$11</f>
        <v>0</v>
      </c>
      <c r="D28" s="58" t="str">
        <f>'Performance Measure-2-Baseline'!$Q$11</f>
        <v/>
      </c>
      <c r="E28" s="57">
        <f>'Performance Measure-2-Baseline'!$P$25</f>
        <v>0</v>
      </c>
      <c r="F28" s="58" t="str">
        <f>'Performance Measure-2-Baseline'!$Q$25</f>
        <v/>
      </c>
      <c r="G28" s="57">
        <f>'Performance Measure-2-Baseline'!$P$39</f>
        <v>0</v>
      </c>
      <c r="H28" s="58" t="str">
        <f>'Performance Measure-2-Baseline'!$Q$39</f>
        <v/>
      </c>
      <c r="I28" s="57">
        <f>'Performance Measure-2-Baseline'!$P$53</f>
        <v>0</v>
      </c>
      <c r="J28" s="59" t="str">
        <f>'Performance Measure-2-Baseline'!$Q$53</f>
        <v/>
      </c>
      <c r="K28" s="57">
        <f>'Performance Measure-2-Baseline'!$P$67</f>
        <v>0</v>
      </c>
      <c r="L28" s="58" t="str">
        <f>'Performance Measure-2-Baseline'!$Q$67</f>
        <v/>
      </c>
      <c r="M28" s="57">
        <f>'Performance Measure-2-Baseline'!$T$25</f>
        <v>0</v>
      </c>
      <c r="N28" s="58" t="str">
        <f>'Performance Measure-2-Baseline'!$U$25</f>
        <v/>
      </c>
      <c r="O28" s="57">
        <f>'Performance Measure-2-Baseline'!$T$39</f>
        <v>0</v>
      </c>
      <c r="P28" s="58" t="str">
        <f>'Performance Measure-2-Baseline'!$U$39</f>
        <v/>
      </c>
      <c r="Q28" s="57">
        <f>'Performance Measure-2-Baseline'!$T$53</f>
        <v>0</v>
      </c>
      <c r="R28" s="58" t="str">
        <f>'Performance Measure-2-Baseline'!$U$53</f>
        <v/>
      </c>
      <c r="S28" s="57">
        <f>'Performance Measure-2-Baseline'!$T$67</f>
        <v>0</v>
      </c>
      <c r="T28" s="58" t="str">
        <f>'Performance Measure-2-Baseline'!$U$67</f>
        <v/>
      </c>
    </row>
    <row r="29" spans="1:20" ht="5.25" customHeight="1" thickBot="1" x14ac:dyDescent="0.35">
      <c r="A29" s="61"/>
      <c r="B29" s="62"/>
      <c r="C29" s="62"/>
      <c r="D29" s="63"/>
      <c r="E29" s="62"/>
      <c r="F29" s="63"/>
      <c r="G29" s="62"/>
      <c r="H29" s="63"/>
      <c r="I29" s="62"/>
      <c r="J29" s="63"/>
      <c r="K29" s="62"/>
      <c r="L29" s="63"/>
      <c r="M29" s="62"/>
      <c r="N29" s="63"/>
      <c r="O29" s="62"/>
      <c r="P29" s="63"/>
      <c r="Q29" s="62"/>
      <c r="R29" s="63"/>
      <c r="S29" s="62"/>
      <c r="T29" s="63"/>
    </row>
    <row r="30" spans="1:20" ht="18" customHeight="1" x14ac:dyDescent="0.3">
      <c r="A30" s="161" t="s">
        <v>8</v>
      </c>
      <c r="B30" s="55" t="s">
        <v>15</v>
      </c>
      <c r="C30" s="159">
        <f>'Performance Measure-2-Baseline'!$P$13</f>
        <v>0</v>
      </c>
      <c r="D30" s="159"/>
      <c r="E30" s="159">
        <f>'Performance Measure-2-Baseline'!$P$27</f>
        <v>0</v>
      </c>
      <c r="F30" s="159"/>
      <c r="G30" s="159">
        <f>'Performance Measure-2-Baseline'!$P$41</f>
        <v>0</v>
      </c>
      <c r="H30" s="159"/>
      <c r="I30" s="159">
        <f>'Performance Measure-2-Baseline'!$P$55</f>
        <v>0</v>
      </c>
      <c r="J30" s="159"/>
      <c r="K30" s="159">
        <f>'Performance Measure-2-Baseline'!$P$69</f>
        <v>0</v>
      </c>
      <c r="L30" s="159"/>
      <c r="M30" s="159">
        <f>'Performance Measure-2-Baseline'!$T$27</f>
        <v>0</v>
      </c>
      <c r="N30" s="159"/>
      <c r="O30" s="159">
        <f>'Performance Measure-2-Baseline'!$T$41</f>
        <v>0</v>
      </c>
      <c r="P30" s="159"/>
      <c r="Q30" s="159">
        <f>'Performance Measure-2-Baseline'!$T$55</f>
        <v>0</v>
      </c>
      <c r="R30" s="159"/>
      <c r="S30" s="159">
        <f>'Performance Measure-2-Baseline'!$T$69</f>
        <v>0</v>
      </c>
      <c r="T30" s="160"/>
    </row>
    <row r="31" spans="1:20" ht="18" customHeight="1" x14ac:dyDescent="0.3">
      <c r="A31" s="162"/>
      <c r="B31" s="56" t="s">
        <v>72</v>
      </c>
      <c r="C31" s="57">
        <f>'Performance Measure-2-Baseline'!$P$14</f>
        <v>0</v>
      </c>
      <c r="D31" s="58" t="str">
        <f>'Performance Measure-2-Baseline'!$Q$14</f>
        <v/>
      </c>
      <c r="E31" s="57">
        <f>'Performance Measure-2-Baseline'!$P$28</f>
        <v>0</v>
      </c>
      <c r="F31" s="58" t="str">
        <f>'Performance Measure-2-Baseline'!$Q$28</f>
        <v/>
      </c>
      <c r="G31" s="57">
        <f>'Performance Measure-2-Baseline'!$P$42</f>
        <v>0</v>
      </c>
      <c r="H31" s="58" t="str">
        <f>'Performance Measure-2-Baseline'!$Q$42</f>
        <v/>
      </c>
      <c r="I31" s="57">
        <f>'Performance Measure-2-Baseline'!$P$56</f>
        <v>0</v>
      </c>
      <c r="J31" s="59" t="str">
        <f>'Performance Measure-2-Baseline'!$Q$56</f>
        <v/>
      </c>
      <c r="K31" s="57">
        <f>'Performance Measure-2-Baseline'!$P$70</f>
        <v>0</v>
      </c>
      <c r="L31" s="58" t="str">
        <f>'Performance Measure-2-Baseline'!$Q$70</f>
        <v/>
      </c>
      <c r="M31" s="57">
        <f>'Performance Measure-2-Baseline'!$T$24</f>
        <v>0</v>
      </c>
      <c r="N31" s="58" t="str">
        <f>'Performance Measure-2-Baseline'!$U$24</f>
        <v/>
      </c>
      <c r="O31" s="57">
        <f>'Performance Measure-2-Baseline'!$T$42</f>
        <v>0</v>
      </c>
      <c r="P31" s="59" t="str">
        <f>'Performance Measure-2-Baseline'!$U$42</f>
        <v/>
      </c>
      <c r="Q31" s="57">
        <f>'Performance Measure-2-Baseline'!$T$56</f>
        <v>0</v>
      </c>
      <c r="R31" s="58" t="str">
        <f>'Performance Measure-2-Baseline'!$U$56</f>
        <v/>
      </c>
      <c r="S31" s="57">
        <f>'Performance Measure-2-Baseline'!$T$70</f>
        <v>0</v>
      </c>
      <c r="T31" s="58" t="str">
        <f>'Performance Measure-2-Baseline'!$U$70</f>
        <v/>
      </c>
    </row>
    <row r="32" spans="1:20" ht="18" customHeight="1" thickBot="1" x14ac:dyDescent="0.35">
      <c r="A32" s="163"/>
      <c r="B32" s="60" t="s">
        <v>73</v>
      </c>
      <c r="C32" s="57">
        <f>'Performance Measure-2-Baseline'!$P$15</f>
        <v>0</v>
      </c>
      <c r="D32" s="58" t="str">
        <f>'Performance Measure-2-Baseline'!$Q$15</f>
        <v/>
      </c>
      <c r="E32" s="57">
        <f>'Performance Measure-2-Baseline'!$P$29</f>
        <v>0</v>
      </c>
      <c r="F32" s="58" t="str">
        <f>'Performance Measure-2-Baseline'!$Q$29</f>
        <v/>
      </c>
      <c r="G32" s="57">
        <f>'Performance Measure-2-Baseline'!$P$43</f>
        <v>0</v>
      </c>
      <c r="H32" s="58" t="str">
        <f>'Performance Measure-2-Baseline'!$Q$43</f>
        <v/>
      </c>
      <c r="I32" s="57">
        <f>'Performance Measure-2-Baseline'!$P$57</f>
        <v>0</v>
      </c>
      <c r="J32" s="59" t="str">
        <f>'Performance Measure-2-Baseline'!$Q$57</f>
        <v/>
      </c>
      <c r="K32" s="57">
        <f>'Performance Measure-2-Baseline'!$P$71</f>
        <v>0</v>
      </c>
      <c r="L32" s="58" t="str">
        <f>'Performance Measure-2-Baseline'!$Q$71</f>
        <v/>
      </c>
      <c r="M32" s="57">
        <f>'Performance Measure-2-Baseline'!$T$25</f>
        <v>0</v>
      </c>
      <c r="N32" s="58" t="str">
        <f>'Performance Measure-2-Baseline'!$U$25</f>
        <v/>
      </c>
      <c r="O32" s="57">
        <f>'Performance Measure-2-Baseline'!$T$43</f>
        <v>0</v>
      </c>
      <c r="P32" s="59" t="str">
        <f>'Performance Measure-2-Baseline'!$U$43</f>
        <v/>
      </c>
      <c r="Q32" s="57">
        <f>'Performance Measure-2-Baseline'!$T$57</f>
        <v>0</v>
      </c>
      <c r="R32" s="58" t="str">
        <f>'Performance Measure-2-Baseline'!$U$57</f>
        <v/>
      </c>
      <c r="S32" s="57">
        <f>'Performance Measure-2-Baseline'!$T$71</f>
        <v>0</v>
      </c>
      <c r="T32" s="58" t="str">
        <f>'Performance Measure-2-Baseline'!$U$71</f>
        <v/>
      </c>
    </row>
    <row r="33" spans="1:20" ht="5.25" customHeight="1" thickBot="1" x14ac:dyDescent="0.35">
      <c r="A33" s="64"/>
      <c r="B33" s="62"/>
      <c r="C33" s="62"/>
      <c r="D33" s="63"/>
      <c r="E33" s="62"/>
      <c r="F33" s="63"/>
      <c r="G33" s="62"/>
      <c r="H33" s="63"/>
      <c r="I33" s="62"/>
      <c r="J33" s="63"/>
      <c r="K33" s="62"/>
      <c r="L33" s="63"/>
      <c r="M33" s="62"/>
      <c r="N33" s="63"/>
      <c r="O33" s="62"/>
      <c r="P33" s="63"/>
      <c r="Q33" s="62"/>
      <c r="R33" s="63"/>
      <c r="S33" s="62"/>
      <c r="T33" s="63"/>
    </row>
    <row r="34" spans="1:20" ht="18" customHeight="1" x14ac:dyDescent="0.3">
      <c r="A34" s="161" t="s">
        <v>14</v>
      </c>
      <c r="B34" s="55" t="s">
        <v>15</v>
      </c>
      <c r="C34" s="159">
        <f>'Performance Measure-2-Baseline'!$P$17</f>
        <v>0</v>
      </c>
      <c r="D34" s="159"/>
      <c r="E34" s="159">
        <f>'Performance Measure-2-Baseline'!$P$31</f>
        <v>0</v>
      </c>
      <c r="F34" s="159"/>
      <c r="G34" s="159">
        <f>'Performance Measure-2-Baseline'!$P$45</f>
        <v>0</v>
      </c>
      <c r="H34" s="159"/>
      <c r="I34" s="159">
        <f>'Performance Measure-2-Baseline'!$P$59</f>
        <v>0</v>
      </c>
      <c r="J34" s="159"/>
      <c r="K34" s="159">
        <f>'Performance Measure-2-Baseline'!$P$73</f>
        <v>0</v>
      </c>
      <c r="L34" s="159"/>
      <c r="M34" s="159">
        <f>'Performance Measure-2-Baseline'!$T$31</f>
        <v>0</v>
      </c>
      <c r="N34" s="159"/>
      <c r="O34" s="159">
        <f>'Performance Measure-2-Baseline'!$T$45</f>
        <v>0</v>
      </c>
      <c r="P34" s="159"/>
      <c r="Q34" s="159">
        <f>'Performance Measure-2-Baseline'!$T$59</f>
        <v>0</v>
      </c>
      <c r="R34" s="159"/>
      <c r="S34" s="159">
        <f>'Performance Measure-2-Baseline'!$T$73</f>
        <v>0</v>
      </c>
      <c r="T34" s="160"/>
    </row>
    <row r="35" spans="1:20" ht="18" customHeight="1" x14ac:dyDescent="0.3">
      <c r="A35" s="162"/>
      <c r="B35" s="65" t="s">
        <v>74</v>
      </c>
      <c r="C35" s="57">
        <f>'Performance Measure-2-Baseline'!$P$18</f>
        <v>0</v>
      </c>
      <c r="D35" s="58" t="str">
        <f>'Performance Measure-2-Baseline'!$Q$18</f>
        <v/>
      </c>
      <c r="E35" s="57">
        <f>'Performance Measure-2-Baseline'!$P$32</f>
        <v>0</v>
      </c>
      <c r="F35" s="58" t="str">
        <f>'Performance Measure-2-Baseline'!$Q$32</f>
        <v/>
      </c>
      <c r="G35" s="57">
        <f>'Performance Measure-2-Baseline'!$P$46</f>
        <v>0</v>
      </c>
      <c r="H35" s="58" t="str">
        <f>'Performance Measure-2-Baseline'!$Q$46</f>
        <v/>
      </c>
      <c r="I35" s="57">
        <f>'Performance Measure-2-Baseline'!$P$60</f>
        <v>0</v>
      </c>
      <c r="J35" s="59" t="str">
        <f>'Performance Measure-2-Baseline'!$Q$60</f>
        <v/>
      </c>
      <c r="K35" s="57">
        <f>'Performance Measure-2-Baseline'!$P$74</f>
        <v>0</v>
      </c>
      <c r="L35" s="58" t="str">
        <f>'Performance Measure-2-Baseline'!$Q$74</f>
        <v/>
      </c>
      <c r="M35" s="57">
        <f>'Performance Measure-2-Baseline'!$T$32</f>
        <v>0</v>
      </c>
      <c r="N35" s="58" t="str">
        <f>'Performance Measure-2-Baseline'!$U$32</f>
        <v/>
      </c>
      <c r="O35" s="57">
        <f>'Performance Measure-2-Baseline'!$T$46</f>
        <v>0</v>
      </c>
      <c r="P35" s="58" t="str">
        <f>'Performance Measure-2-Baseline'!$U$46</f>
        <v/>
      </c>
      <c r="Q35" s="57">
        <f>'Performance Measure-2-Baseline'!$T$60</f>
        <v>0</v>
      </c>
      <c r="R35" s="58" t="str">
        <f>'Performance Measure-2-Baseline'!$U$60</f>
        <v/>
      </c>
      <c r="S35" s="57">
        <f>'Performance Measure-2-Baseline'!$T$74</f>
        <v>0</v>
      </c>
      <c r="T35" s="58" t="str">
        <f>'Performance Measure-2-Baseline'!$U$74</f>
        <v/>
      </c>
    </row>
    <row r="36" spans="1:20" ht="18" customHeight="1" thickBot="1" x14ac:dyDescent="0.35">
      <c r="A36" s="163"/>
      <c r="B36" s="66" t="s">
        <v>75</v>
      </c>
      <c r="C36" s="57">
        <f>'Performance Measure-2-Baseline'!$P$19</f>
        <v>0</v>
      </c>
      <c r="D36" s="58" t="str">
        <f>'Performance Measure-2-Baseline'!$Q$19</f>
        <v/>
      </c>
      <c r="E36" s="57">
        <f>'Performance Measure-2-Baseline'!$P$33</f>
        <v>0</v>
      </c>
      <c r="F36" s="58" t="str">
        <f>'Performance Measure-2-Baseline'!$Q$33</f>
        <v/>
      </c>
      <c r="G36" s="57">
        <f>'Performance Measure-2-Baseline'!$P$47</f>
        <v>0</v>
      </c>
      <c r="H36" s="58" t="str">
        <f>'Performance Measure-2-Baseline'!$Q$47</f>
        <v/>
      </c>
      <c r="I36" s="57">
        <f>'Performance Measure-2-Baseline'!$P$61</f>
        <v>0</v>
      </c>
      <c r="J36" s="59" t="str">
        <f>'Performance Measure-2-Baseline'!$Q$61</f>
        <v/>
      </c>
      <c r="K36" s="57">
        <f>'Performance Measure-2-Baseline'!$P$75</f>
        <v>0</v>
      </c>
      <c r="L36" s="58" t="str">
        <f>'Performance Measure-2-Baseline'!$Q$75</f>
        <v/>
      </c>
      <c r="M36" s="57">
        <f>'Performance Measure-2-Baseline'!$T$33</f>
        <v>0</v>
      </c>
      <c r="N36" s="58" t="str">
        <f>'Performance Measure-2-Baseline'!$U$33</f>
        <v/>
      </c>
      <c r="O36" s="57">
        <f>'Performance Measure-2-Baseline'!$T$47</f>
        <v>0</v>
      </c>
      <c r="P36" s="58" t="str">
        <f>'Performance Measure-2-Baseline'!$U$47</f>
        <v/>
      </c>
      <c r="Q36" s="57">
        <f>'Performance Measure-2-Baseline'!$T$61</f>
        <v>0</v>
      </c>
      <c r="R36" s="58" t="str">
        <f>'Performance Measure-2-Baseline'!$U$61</f>
        <v/>
      </c>
      <c r="S36" s="57">
        <f>'Performance Measure-2-Baseline'!$T$75</f>
        <v>0</v>
      </c>
      <c r="T36" s="58" t="str">
        <f>'Performance Measure-2-Baseline'!$U$75</f>
        <v/>
      </c>
    </row>
    <row r="37" spans="1:20" ht="5.2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" customFormat="1" ht="17.25" customHeight="1" thickBot="1" x14ac:dyDescent="0.4">
      <c r="A38" s="172" t="s">
        <v>108</v>
      </c>
      <c r="B38" s="172"/>
      <c r="C38" s="172"/>
      <c r="D38" s="172"/>
      <c r="E38" s="17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ht="24" customHeight="1" x14ac:dyDescent="0.3">
      <c r="A39" s="48" t="str">
        <f>IF('Raw-Data-Input'!$H$7=0,"",'Raw-Data-Input'!$H$7)</f>
        <v/>
      </c>
      <c r="B39" s="49" t="s">
        <v>7</v>
      </c>
      <c r="C39" s="39"/>
      <c r="D39" s="173" t="s">
        <v>60</v>
      </c>
      <c r="E39" s="174"/>
      <c r="F39" s="174"/>
      <c r="G39" s="174"/>
      <c r="H39" s="174"/>
      <c r="I39" s="174"/>
      <c r="J39" s="175" t="str">
        <f>IF('Raw-Data-Input'!$C$7=0,"",'Raw-Data-Input'!$C$7)</f>
        <v>BASELINE</v>
      </c>
      <c r="K39" s="176"/>
      <c r="L39" s="39"/>
      <c r="M39" s="173" t="s">
        <v>89</v>
      </c>
      <c r="N39" s="174"/>
      <c r="O39" s="174"/>
      <c r="P39" s="174"/>
      <c r="Q39" s="174"/>
      <c r="R39" s="174"/>
      <c r="S39" s="177" t="str">
        <f>IF('Raw-Data-Input'!$I$7=0,"",'Raw-Data-Input'!$I$7)</f>
        <v/>
      </c>
      <c r="T39" s="178"/>
    </row>
    <row r="40" spans="1:20" ht="24" customHeight="1" thickBot="1" x14ac:dyDescent="0.35">
      <c r="A40" s="50" t="str">
        <f>IF('Raw-Data-Input'!$L$7=0,"",'Raw-Data-Input'!$L$7)</f>
        <v/>
      </c>
      <c r="B40" s="51" t="s">
        <v>8</v>
      </c>
      <c r="C40" s="39"/>
      <c r="D40" s="164" t="s">
        <v>71</v>
      </c>
      <c r="E40" s="165"/>
      <c r="F40" s="165"/>
      <c r="G40" s="165"/>
      <c r="H40" s="165"/>
      <c r="I40" s="165"/>
      <c r="J40" s="166" t="str">
        <f>IF('Raw-Data-Input'!$D$7=0,"",'Raw-Data-Input'!$D$7)</f>
        <v/>
      </c>
      <c r="K40" s="167"/>
      <c r="L40" s="39"/>
      <c r="M40" s="164" t="s">
        <v>90</v>
      </c>
      <c r="N40" s="165"/>
      <c r="O40" s="165"/>
      <c r="P40" s="165"/>
      <c r="Q40" s="165"/>
      <c r="R40" s="165"/>
      <c r="S40" s="168" t="str">
        <f>IF('Raw-Data-Input'!$M$7=0,"",'Raw-Data-Input'!$M$7)</f>
        <v/>
      </c>
      <c r="T40" s="169"/>
    </row>
    <row r="41" spans="1:20" ht="3.75" customHeight="1" x14ac:dyDescent="0.3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4.25" customHeight="1" thickBot="1" x14ac:dyDescent="0.35">
      <c r="A42" s="53"/>
      <c r="B42" s="54"/>
      <c r="C42" s="170" t="s">
        <v>13</v>
      </c>
      <c r="D42" s="170"/>
      <c r="E42" s="171" t="s">
        <v>26</v>
      </c>
      <c r="F42" s="171"/>
      <c r="G42" s="171" t="s">
        <v>27</v>
      </c>
      <c r="H42" s="171"/>
      <c r="I42" s="171" t="s">
        <v>28</v>
      </c>
      <c r="J42" s="171"/>
      <c r="K42" s="171" t="s">
        <v>29</v>
      </c>
      <c r="L42" s="171"/>
      <c r="M42" s="171" t="s">
        <v>30</v>
      </c>
      <c r="N42" s="171"/>
      <c r="O42" s="171" t="s">
        <v>31</v>
      </c>
      <c r="P42" s="171"/>
      <c r="Q42" s="171" t="s">
        <v>32</v>
      </c>
      <c r="R42" s="171"/>
      <c r="S42" s="171" t="s">
        <v>33</v>
      </c>
      <c r="T42" s="171"/>
    </row>
    <row r="43" spans="1:20" ht="18" customHeight="1" x14ac:dyDescent="0.3">
      <c r="A43" s="161" t="s">
        <v>7</v>
      </c>
      <c r="B43" s="55" t="s">
        <v>15</v>
      </c>
      <c r="C43" s="159">
        <f>'Performance Measure-3-Baseline'!$P$9</f>
        <v>0</v>
      </c>
      <c r="D43" s="159"/>
      <c r="E43" s="159">
        <f>'Performance Measure-3-Baseline'!$P$23</f>
        <v>0</v>
      </c>
      <c r="F43" s="159"/>
      <c r="G43" s="159">
        <f>'Performance Measure-3-Baseline'!$P$37</f>
        <v>0</v>
      </c>
      <c r="H43" s="159"/>
      <c r="I43" s="159">
        <f>'Performance Measure-3-Baseline'!$P$51</f>
        <v>0</v>
      </c>
      <c r="J43" s="159"/>
      <c r="K43" s="159">
        <f>'Performance Measure-1-Baseline'!$P$65</f>
        <v>0</v>
      </c>
      <c r="L43" s="159"/>
      <c r="M43" s="159">
        <f>'Performance Measure-3-Baseline'!$T$23</f>
        <v>0</v>
      </c>
      <c r="N43" s="159"/>
      <c r="O43" s="159">
        <f>'Performance Measure-3-Baseline'!$T$37</f>
        <v>0</v>
      </c>
      <c r="P43" s="159"/>
      <c r="Q43" s="159">
        <f>'Performance Measure-3-Baseline'!$T$51</f>
        <v>0</v>
      </c>
      <c r="R43" s="159"/>
      <c r="S43" s="159">
        <f>'Performance Measure-3-Baseline'!$T$65</f>
        <v>0</v>
      </c>
      <c r="T43" s="160"/>
    </row>
    <row r="44" spans="1:20" ht="18" customHeight="1" x14ac:dyDescent="0.3">
      <c r="A44" s="162"/>
      <c r="B44" s="56" t="s">
        <v>72</v>
      </c>
      <c r="C44" s="57">
        <f>'Performance Measure-3-Baseline'!$P$10</f>
        <v>0</v>
      </c>
      <c r="D44" s="58" t="str">
        <f>'Performance Measure-3-Baseline'!$Q$10</f>
        <v/>
      </c>
      <c r="E44" s="57">
        <f>'Performance Measure-3-Baseline'!$P$24</f>
        <v>0</v>
      </c>
      <c r="F44" s="58" t="str">
        <f>'Performance Measure-3-Baseline'!$Q$24</f>
        <v/>
      </c>
      <c r="G44" s="57">
        <f>'Performance Measure-3-Baseline'!$P$38</f>
        <v>0</v>
      </c>
      <c r="H44" s="58" t="str">
        <f>'Performance Measure-3-Baseline'!$Q$38</f>
        <v/>
      </c>
      <c r="I44" s="57">
        <f>'Performance Measure-3-Baseline'!$P$52</f>
        <v>0</v>
      </c>
      <c r="J44" s="59" t="str">
        <f>'Performance Measure-3-Baseline'!$Q$52</f>
        <v/>
      </c>
      <c r="K44" s="57">
        <f>'Performance Measure-3-Baseline'!$P$66</f>
        <v>0</v>
      </c>
      <c r="L44" s="58" t="str">
        <f>'Performance Measure-3-Baseline'!$Q$66</f>
        <v/>
      </c>
      <c r="M44" s="57">
        <f>'Performance Measure-3-Baseline'!$T$24</f>
        <v>0</v>
      </c>
      <c r="N44" s="58" t="str">
        <f>'Performance Measure-3-Baseline'!$U$24</f>
        <v/>
      </c>
      <c r="O44" s="57">
        <f>'Performance Measure-3-Baseline'!$T$38</f>
        <v>0</v>
      </c>
      <c r="P44" s="58" t="str">
        <f>'Performance Measure-3-Baseline'!$U$38</f>
        <v/>
      </c>
      <c r="Q44" s="57">
        <f>'Performance Measure-3-Baseline'!$T$52</f>
        <v>0</v>
      </c>
      <c r="R44" s="58" t="str">
        <f>'Performance Measure-3-Baseline'!$U$52</f>
        <v/>
      </c>
      <c r="S44" s="57">
        <f>'Performance Measure-3-Baseline'!$T$66</f>
        <v>0</v>
      </c>
      <c r="T44" s="58" t="str">
        <f>'Performance Measure-3-Baseline'!$U$66</f>
        <v/>
      </c>
    </row>
    <row r="45" spans="1:20" ht="18" customHeight="1" thickBot="1" x14ac:dyDescent="0.35">
      <c r="A45" s="163"/>
      <c r="B45" s="60" t="s">
        <v>73</v>
      </c>
      <c r="C45" s="57">
        <f>'Performance Measure-3-Baseline'!$P$11</f>
        <v>0</v>
      </c>
      <c r="D45" s="58" t="str">
        <f>'Performance Measure-3-Baseline'!$Q$11</f>
        <v/>
      </c>
      <c r="E45" s="57">
        <f>'Performance Measure-3-Baseline'!$P$25</f>
        <v>0</v>
      </c>
      <c r="F45" s="58" t="str">
        <f>'Performance Measure-3-Baseline'!$Q$25</f>
        <v/>
      </c>
      <c r="G45" s="57">
        <f>'Performance Measure-3-Baseline'!$P$39</f>
        <v>0</v>
      </c>
      <c r="H45" s="58" t="str">
        <f>'Performance Measure-3-Baseline'!$Q$39</f>
        <v/>
      </c>
      <c r="I45" s="57">
        <f>'Performance Measure-3-Baseline'!$P$53</f>
        <v>0</v>
      </c>
      <c r="J45" s="59" t="str">
        <f>'Performance Measure-3-Baseline'!$Q$53</f>
        <v/>
      </c>
      <c r="K45" s="57">
        <f>'Performance Measure-3-Baseline'!$P$67</f>
        <v>0</v>
      </c>
      <c r="L45" s="58" t="str">
        <f>'Performance Measure-3-Baseline'!$Q$67</f>
        <v/>
      </c>
      <c r="M45" s="57">
        <f>'Performance Measure-3-Baseline'!$T$25</f>
        <v>0</v>
      </c>
      <c r="N45" s="58" t="str">
        <f>'Performance Measure-3-Baseline'!$U$25</f>
        <v/>
      </c>
      <c r="O45" s="57">
        <f>'Performance Measure-3-Baseline'!$T$39</f>
        <v>0</v>
      </c>
      <c r="P45" s="58" t="str">
        <f>'Performance Measure-3-Baseline'!$U$39</f>
        <v/>
      </c>
      <c r="Q45" s="57">
        <f>'Performance Measure-3-Baseline'!$T$53</f>
        <v>0</v>
      </c>
      <c r="R45" s="58" t="str">
        <f>'Performance Measure-3-Baseline'!$U$53</f>
        <v/>
      </c>
      <c r="S45" s="57">
        <f>'Performance Measure-3-Baseline'!$T$67</f>
        <v>0</v>
      </c>
      <c r="T45" s="58" t="str">
        <f>'Performance Measure-3-Baseline'!$U$67</f>
        <v/>
      </c>
    </row>
    <row r="46" spans="1:20" ht="5.25" customHeight="1" thickBot="1" x14ac:dyDescent="0.35">
      <c r="A46" s="61"/>
      <c r="B46" s="62"/>
      <c r="C46" s="62"/>
      <c r="D46" s="63"/>
      <c r="E46" s="62"/>
      <c r="F46" s="63"/>
      <c r="G46" s="62"/>
      <c r="H46" s="63"/>
      <c r="I46" s="62"/>
      <c r="J46" s="63"/>
      <c r="K46" s="62"/>
      <c r="L46" s="63"/>
      <c r="M46" s="62"/>
      <c r="N46" s="63"/>
      <c r="O46" s="62"/>
      <c r="P46" s="63"/>
      <c r="Q46" s="62"/>
      <c r="R46" s="63"/>
      <c r="S46" s="62"/>
      <c r="T46" s="63"/>
    </row>
    <row r="47" spans="1:20" ht="18" customHeight="1" x14ac:dyDescent="0.3">
      <c r="A47" s="161" t="s">
        <v>8</v>
      </c>
      <c r="B47" s="55" t="s">
        <v>15</v>
      </c>
      <c r="C47" s="159">
        <f>'Performance Measure-3-Baseline'!$P$13</f>
        <v>0</v>
      </c>
      <c r="D47" s="159"/>
      <c r="E47" s="159">
        <f>'Performance Measure-3-Baseline'!$P$27</f>
        <v>0</v>
      </c>
      <c r="F47" s="159"/>
      <c r="G47" s="159">
        <f>'Performance Measure-3-Baseline'!$P$41</f>
        <v>0</v>
      </c>
      <c r="H47" s="159"/>
      <c r="I47" s="159">
        <f>'Performance Measure-3-Baseline'!$P$55</f>
        <v>0</v>
      </c>
      <c r="J47" s="159"/>
      <c r="K47" s="159">
        <f>'Performance Measure-3-Baseline'!$P$69</f>
        <v>0</v>
      </c>
      <c r="L47" s="159"/>
      <c r="M47" s="159">
        <f>'Performance Measure-3-Baseline'!$T$27</f>
        <v>0</v>
      </c>
      <c r="N47" s="159"/>
      <c r="O47" s="159">
        <f>'Performance Measure-3-Baseline'!$T$41</f>
        <v>0</v>
      </c>
      <c r="P47" s="159"/>
      <c r="Q47" s="159">
        <f>'Performance Measure-3-Baseline'!$T$55</f>
        <v>0</v>
      </c>
      <c r="R47" s="159"/>
      <c r="S47" s="159">
        <f>'Performance Measure-3-Baseline'!$T$69</f>
        <v>0</v>
      </c>
      <c r="T47" s="160"/>
    </row>
    <row r="48" spans="1:20" ht="18" customHeight="1" x14ac:dyDescent="0.3">
      <c r="A48" s="162"/>
      <c r="B48" s="56" t="s">
        <v>72</v>
      </c>
      <c r="C48" s="57">
        <f>'Performance Measure-3-Baseline'!$P$14</f>
        <v>0</v>
      </c>
      <c r="D48" s="58" t="str">
        <f>'Performance Measure-3-Baseline'!$Q$14</f>
        <v/>
      </c>
      <c r="E48" s="57">
        <f>'Performance Measure-3-Baseline'!$P$28</f>
        <v>0</v>
      </c>
      <c r="F48" s="58" t="str">
        <f>'Performance Measure-3-Baseline'!$Q$28</f>
        <v/>
      </c>
      <c r="G48" s="57">
        <f>'Performance Measure-3-Baseline'!$P$42</f>
        <v>0</v>
      </c>
      <c r="H48" s="58" t="str">
        <f>'Performance Measure-3-Baseline'!$Q$42</f>
        <v/>
      </c>
      <c r="I48" s="57">
        <f>'Performance Measure-3-Baseline'!$P$56</f>
        <v>0</v>
      </c>
      <c r="J48" s="59" t="str">
        <f>'Performance Measure-3-Baseline'!$Q$56</f>
        <v/>
      </c>
      <c r="K48" s="57">
        <f>'Performance Measure-3-Baseline'!$P$70</f>
        <v>0</v>
      </c>
      <c r="L48" s="58" t="str">
        <f>'Performance Measure-3-Baseline'!$Q$70</f>
        <v/>
      </c>
      <c r="M48" s="57">
        <f>'Performance Measure-3-Baseline'!$T$24</f>
        <v>0</v>
      </c>
      <c r="N48" s="58" t="str">
        <f>'Performance Measure-3-Baseline'!$U$24</f>
        <v/>
      </c>
      <c r="O48" s="57">
        <f>'Performance Measure-3-Baseline'!$T$42</f>
        <v>0</v>
      </c>
      <c r="P48" s="59" t="str">
        <f>'Performance Measure-3-Baseline'!$U$42</f>
        <v/>
      </c>
      <c r="Q48" s="57">
        <f>'Performance Measure-3-Baseline'!$T$56</f>
        <v>0</v>
      </c>
      <c r="R48" s="58" t="str">
        <f>'Performance Measure-3-Baseline'!$U$56</f>
        <v/>
      </c>
      <c r="S48" s="57">
        <f>'Performance Measure-3-Baseline'!$T$70</f>
        <v>0</v>
      </c>
      <c r="T48" s="58" t="str">
        <f>'Performance Measure-3-Baseline'!$U$70</f>
        <v/>
      </c>
    </row>
    <row r="49" spans="1:20" ht="18" customHeight="1" thickBot="1" x14ac:dyDescent="0.35">
      <c r="A49" s="163"/>
      <c r="B49" s="60" t="s">
        <v>73</v>
      </c>
      <c r="C49" s="57">
        <f>'Performance Measure-3-Baseline'!$P$15</f>
        <v>0</v>
      </c>
      <c r="D49" s="58" t="str">
        <f>'Performance Measure-3-Baseline'!$Q$15</f>
        <v/>
      </c>
      <c r="E49" s="57">
        <f>'Performance Measure-3-Baseline'!$P$29</f>
        <v>0</v>
      </c>
      <c r="F49" s="58" t="str">
        <f>'Performance Measure-3-Baseline'!$Q$29</f>
        <v/>
      </c>
      <c r="G49" s="57">
        <f>'Performance Measure-3-Baseline'!$P$43</f>
        <v>0</v>
      </c>
      <c r="H49" s="58" t="str">
        <f>'Performance Measure-3-Baseline'!$Q$43</f>
        <v/>
      </c>
      <c r="I49" s="57">
        <f>'Performance Measure-3-Baseline'!$P$57</f>
        <v>0</v>
      </c>
      <c r="J49" s="59" t="str">
        <f>'Performance Measure-3-Baseline'!$Q$57</f>
        <v/>
      </c>
      <c r="K49" s="57">
        <f>'Performance Measure-3-Baseline'!$P$71</f>
        <v>0</v>
      </c>
      <c r="L49" s="58" t="str">
        <f>'Performance Measure-3-Baseline'!$Q$71</f>
        <v/>
      </c>
      <c r="M49" s="57">
        <f>'Performance Measure-3-Baseline'!$T$25</f>
        <v>0</v>
      </c>
      <c r="N49" s="58" t="str">
        <f>'Performance Measure-3-Baseline'!$U$25</f>
        <v/>
      </c>
      <c r="O49" s="57">
        <f>'Performance Measure-3-Baseline'!$T$43</f>
        <v>0</v>
      </c>
      <c r="P49" s="59" t="str">
        <f>'Performance Measure-3-Baseline'!$U$43</f>
        <v/>
      </c>
      <c r="Q49" s="57">
        <f>'Performance Measure-3-Baseline'!$T$57</f>
        <v>0</v>
      </c>
      <c r="R49" s="58" t="str">
        <f>'Performance Measure-3-Baseline'!$U$57</f>
        <v/>
      </c>
      <c r="S49" s="57">
        <f>'Performance Measure-3-Baseline'!$T$71</f>
        <v>0</v>
      </c>
      <c r="T49" s="58" t="str">
        <f>'Performance Measure-3-Baseline'!$U$71</f>
        <v/>
      </c>
    </row>
    <row r="50" spans="1:20" ht="5.25" customHeight="1" thickBot="1" x14ac:dyDescent="0.35">
      <c r="A50" s="64"/>
      <c r="B50" s="62"/>
      <c r="C50" s="62"/>
      <c r="D50" s="63"/>
      <c r="E50" s="62"/>
      <c r="F50" s="63"/>
      <c r="G50" s="62"/>
      <c r="H50" s="63"/>
      <c r="I50" s="62"/>
      <c r="J50" s="63"/>
      <c r="K50" s="62"/>
      <c r="L50" s="63"/>
      <c r="M50" s="62"/>
      <c r="N50" s="63"/>
      <c r="O50" s="62"/>
      <c r="P50" s="63"/>
      <c r="Q50" s="62"/>
      <c r="R50" s="63"/>
      <c r="S50" s="62"/>
      <c r="T50" s="63"/>
    </row>
    <row r="51" spans="1:20" ht="18" customHeight="1" x14ac:dyDescent="0.3">
      <c r="A51" s="161" t="s">
        <v>14</v>
      </c>
      <c r="B51" s="55" t="s">
        <v>15</v>
      </c>
      <c r="C51" s="159">
        <f>'Performance Measure-3-Baseline'!$P$17</f>
        <v>0</v>
      </c>
      <c r="D51" s="159"/>
      <c r="E51" s="159">
        <f>'Performance Measure-3-Baseline'!$P$31</f>
        <v>0</v>
      </c>
      <c r="F51" s="159"/>
      <c r="G51" s="159">
        <f>'Performance Measure-3-Baseline'!$P$45</f>
        <v>0</v>
      </c>
      <c r="H51" s="159"/>
      <c r="I51" s="159">
        <f>'Performance Measure-3-Baseline'!$P$59</f>
        <v>0</v>
      </c>
      <c r="J51" s="159"/>
      <c r="K51" s="159">
        <f>'Performance Measure-3-Baseline'!$P$73</f>
        <v>0</v>
      </c>
      <c r="L51" s="159"/>
      <c r="M51" s="159">
        <f>'Performance Measure-3-Baseline'!$T$31</f>
        <v>0</v>
      </c>
      <c r="N51" s="159"/>
      <c r="O51" s="159">
        <f>'Performance Measure-3-Baseline'!$T$45</f>
        <v>0</v>
      </c>
      <c r="P51" s="159"/>
      <c r="Q51" s="159">
        <f>'Performance Measure-3-Baseline'!$T$59</f>
        <v>0</v>
      </c>
      <c r="R51" s="159"/>
      <c r="S51" s="159">
        <f>'Performance Measure-3-Baseline'!$T$73</f>
        <v>0</v>
      </c>
      <c r="T51" s="160"/>
    </row>
    <row r="52" spans="1:20" ht="18" customHeight="1" x14ac:dyDescent="0.3">
      <c r="A52" s="162"/>
      <c r="B52" s="65" t="s">
        <v>74</v>
      </c>
      <c r="C52" s="57">
        <f>'Performance Measure-3-Baseline'!$P$18</f>
        <v>0</v>
      </c>
      <c r="D52" s="58" t="str">
        <f>'Performance Measure-3-Baseline'!$Q$18</f>
        <v/>
      </c>
      <c r="E52" s="57">
        <f>'Performance Measure-3-Baseline'!$P$32</f>
        <v>0</v>
      </c>
      <c r="F52" s="58" t="str">
        <f>'Performance Measure-3-Baseline'!$Q$32</f>
        <v/>
      </c>
      <c r="G52" s="57">
        <f>'Performance Measure-3-Baseline'!$P$46</f>
        <v>0</v>
      </c>
      <c r="H52" s="58" t="str">
        <f>'Performance Measure-3-Baseline'!$Q$46</f>
        <v/>
      </c>
      <c r="I52" s="57">
        <f>'Performance Measure-3-Baseline'!$P$60</f>
        <v>0</v>
      </c>
      <c r="J52" s="59" t="str">
        <f>'Performance Measure-3-Baseline'!$Q$60</f>
        <v/>
      </c>
      <c r="K52" s="57">
        <f>'Performance Measure-3-Baseline'!$P$74</f>
        <v>0</v>
      </c>
      <c r="L52" s="58" t="str">
        <f>'Performance Measure-3-Baseline'!$Q$74</f>
        <v/>
      </c>
      <c r="M52" s="57">
        <f>'Performance Measure-3-Baseline'!$T$32</f>
        <v>0</v>
      </c>
      <c r="N52" s="58" t="str">
        <f>'Performance Measure-3-Baseline'!$U$32</f>
        <v/>
      </c>
      <c r="O52" s="57">
        <f>'Performance Measure-3-Baseline'!$T$46</f>
        <v>0</v>
      </c>
      <c r="P52" s="58" t="str">
        <f>'Performance Measure-3-Baseline'!$U$46</f>
        <v/>
      </c>
      <c r="Q52" s="57">
        <f>'Performance Measure-3-Baseline'!$T$60</f>
        <v>0</v>
      </c>
      <c r="R52" s="58" t="str">
        <f>'Performance Measure-3-Baseline'!$U$60</f>
        <v/>
      </c>
      <c r="S52" s="57">
        <f>'Performance Measure-3-Baseline'!$T$74</f>
        <v>0</v>
      </c>
      <c r="T52" s="58" t="str">
        <f>'Performance Measure-3-Baseline'!$U$74</f>
        <v/>
      </c>
    </row>
    <row r="53" spans="1:20" ht="18" customHeight="1" thickBot="1" x14ac:dyDescent="0.35">
      <c r="A53" s="163"/>
      <c r="B53" s="66" t="s">
        <v>75</v>
      </c>
      <c r="C53" s="57">
        <f>'Performance Measure-3-Baseline'!$P$19</f>
        <v>0</v>
      </c>
      <c r="D53" s="58" t="str">
        <f>'Performance Measure-3-Baseline'!$Q$19</f>
        <v/>
      </c>
      <c r="E53" s="57">
        <f>'Performance Measure-3-Baseline'!$P$33</f>
        <v>0</v>
      </c>
      <c r="F53" s="58" t="str">
        <f>'Performance Measure-3-Baseline'!$Q$33</f>
        <v/>
      </c>
      <c r="G53" s="57">
        <f>'Performance Measure-3-Baseline'!$P$47</f>
        <v>0</v>
      </c>
      <c r="H53" s="58" t="str">
        <f>'Performance Measure-3-Baseline'!$Q$47</f>
        <v/>
      </c>
      <c r="I53" s="57">
        <f>'Performance Measure-3-Baseline'!$P$61</f>
        <v>0</v>
      </c>
      <c r="J53" s="59" t="str">
        <f>'Performance Measure-3-Baseline'!$Q$61</f>
        <v/>
      </c>
      <c r="K53" s="57">
        <f>'Performance Measure-3-Baseline'!$P$75</f>
        <v>0</v>
      </c>
      <c r="L53" s="58" t="str">
        <f>'Performance Measure-3-Baseline'!$Q$75</f>
        <v/>
      </c>
      <c r="M53" s="57">
        <f>'Performance Measure-3-Baseline'!$T$33</f>
        <v>0</v>
      </c>
      <c r="N53" s="58" t="str">
        <f>'Performance Measure-3-Baseline'!$U$33</f>
        <v/>
      </c>
      <c r="O53" s="57">
        <f>'Performance Measure-3-Baseline'!$T$47</f>
        <v>0</v>
      </c>
      <c r="P53" s="58" t="str">
        <f>'Performance Measure-3-Baseline'!$U$47</f>
        <v/>
      </c>
      <c r="Q53" s="57">
        <f>'Performance Measure-3-Baseline'!$T$61</f>
        <v>0</v>
      </c>
      <c r="R53" s="58" t="str">
        <f>'Performance Measure-3-Baseline'!$U$61</f>
        <v/>
      </c>
      <c r="S53" s="57">
        <f>'Performance Measure-3-Baseline'!$T$75</f>
        <v>0</v>
      </c>
      <c r="T53" s="58" t="str">
        <f>'Performance Measure-3-Baseline'!$U$75</f>
        <v/>
      </c>
    </row>
    <row r="54" spans="1:20" ht="3.75" customHeight="1" x14ac:dyDescent="0.3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20" ht="15.75" customHeight="1" thickBot="1" x14ac:dyDescent="0.4">
      <c r="A55" s="172" t="s">
        <v>109</v>
      </c>
      <c r="B55" s="172"/>
      <c r="C55" s="172"/>
      <c r="D55" s="172"/>
      <c r="E55" s="172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ht="25.5" customHeight="1" x14ac:dyDescent="0.3">
      <c r="A56" s="48" t="str">
        <f>IF('Raw-Data-Input'!$H$8=0,"",'Raw-Data-Input'!$H$8)</f>
        <v/>
      </c>
      <c r="B56" s="49" t="s">
        <v>7</v>
      </c>
      <c r="C56" s="39"/>
      <c r="D56" s="173" t="s">
        <v>60</v>
      </c>
      <c r="E56" s="174"/>
      <c r="F56" s="174"/>
      <c r="G56" s="174"/>
      <c r="H56" s="174"/>
      <c r="I56" s="174"/>
      <c r="J56" s="175" t="str">
        <f>IF('Raw-Data-Input'!$C$8=0,"",'Raw-Data-Input'!$C$8)</f>
        <v/>
      </c>
      <c r="K56" s="176"/>
      <c r="L56" s="39"/>
      <c r="M56" s="173" t="s">
        <v>89</v>
      </c>
      <c r="N56" s="174"/>
      <c r="O56" s="174"/>
      <c r="P56" s="174"/>
      <c r="Q56" s="174"/>
      <c r="R56" s="174"/>
      <c r="S56" s="177" t="str">
        <f>IF('Raw-Data-Input'!$I$8=0,"",'Raw-Data-Input'!$I$8)</f>
        <v/>
      </c>
      <c r="T56" s="178"/>
    </row>
    <row r="57" spans="1:20" ht="25.5" customHeight="1" thickBot="1" x14ac:dyDescent="0.35">
      <c r="A57" s="50" t="str">
        <f>IF('Raw-Data-Input'!$L$8=0,"",'Raw-Data-Input'!$L$8)</f>
        <v/>
      </c>
      <c r="B57" s="51" t="s">
        <v>8</v>
      </c>
      <c r="C57" s="39"/>
      <c r="D57" s="164" t="s">
        <v>71</v>
      </c>
      <c r="E57" s="165"/>
      <c r="F57" s="165"/>
      <c r="G57" s="165"/>
      <c r="H57" s="165"/>
      <c r="I57" s="165"/>
      <c r="J57" s="166" t="str">
        <f>IF('Raw-Data-Input'!$D$8=0,"",'Raw-Data-Input'!$D$8)</f>
        <v/>
      </c>
      <c r="K57" s="167"/>
      <c r="L57" s="39"/>
      <c r="M57" s="164" t="s">
        <v>90</v>
      </c>
      <c r="N57" s="165"/>
      <c r="O57" s="165"/>
      <c r="P57" s="165"/>
      <c r="Q57" s="165"/>
      <c r="R57" s="165"/>
      <c r="S57" s="168" t="str">
        <f>IF('Raw-Data-Input'!$M$8=0,"",'Raw-Data-Input'!$M$8)</f>
        <v/>
      </c>
      <c r="T57" s="169"/>
    </row>
    <row r="58" spans="1:20" ht="4.5" customHeight="1" x14ac:dyDescent="0.3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</row>
    <row r="59" spans="1:20" ht="15" thickBot="1" x14ac:dyDescent="0.35">
      <c r="A59" s="53"/>
      <c r="B59" s="54"/>
      <c r="C59" s="170" t="s">
        <v>13</v>
      </c>
      <c r="D59" s="170"/>
      <c r="E59" s="171" t="s">
        <v>26</v>
      </c>
      <c r="F59" s="171"/>
      <c r="G59" s="171" t="s">
        <v>27</v>
      </c>
      <c r="H59" s="171"/>
      <c r="I59" s="171" t="s">
        <v>28</v>
      </c>
      <c r="J59" s="171"/>
      <c r="K59" s="171" t="s">
        <v>29</v>
      </c>
      <c r="L59" s="171"/>
      <c r="M59" s="171" t="s">
        <v>30</v>
      </c>
      <c r="N59" s="171"/>
      <c r="O59" s="171" t="s">
        <v>31</v>
      </c>
      <c r="P59" s="171"/>
      <c r="Q59" s="171" t="s">
        <v>32</v>
      </c>
      <c r="R59" s="171"/>
      <c r="S59" s="171" t="s">
        <v>33</v>
      </c>
      <c r="T59" s="171"/>
    </row>
    <row r="60" spans="1:20" ht="18.75" customHeight="1" x14ac:dyDescent="0.3">
      <c r="A60" s="161" t="s">
        <v>7</v>
      </c>
      <c r="B60" s="55" t="s">
        <v>15</v>
      </c>
      <c r="C60" s="159">
        <f>'Performance Measure-4'!$P$9</f>
        <v>0</v>
      </c>
      <c r="D60" s="159"/>
      <c r="E60" s="159">
        <f>'Performance Measure-4'!$P$23</f>
        <v>0</v>
      </c>
      <c r="F60" s="159"/>
      <c r="G60" s="159">
        <f>'Performance Measure-4'!$P$37</f>
        <v>0</v>
      </c>
      <c r="H60" s="159"/>
      <c r="I60" s="159">
        <f>'Performance Measure-4'!$P$51</f>
        <v>0</v>
      </c>
      <c r="J60" s="159"/>
      <c r="K60" s="159">
        <f>'Performance Measure-1-Baseline'!$P$65</f>
        <v>0</v>
      </c>
      <c r="L60" s="159"/>
      <c r="M60" s="159">
        <f>'Performance Measure-4'!$T$23</f>
        <v>0</v>
      </c>
      <c r="N60" s="159"/>
      <c r="O60" s="159">
        <f>'Performance Measure-4'!$T$37</f>
        <v>0</v>
      </c>
      <c r="P60" s="159"/>
      <c r="Q60" s="159">
        <f>'Performance Measure-4'!$T$51</f>
        <v>0</v>
      </c>
      <c r="R60" s="159"/>
      <c r="S60" s="159">
        <f>'Performance Measure-4'!$T$65</f>
        <v>0</v>
      </c>
      <c r="T60" s="160"/>
    </row>
    <row r="61" spans="1:20" ht="16.5" customHeight="1" x14ac:dyDescent="0.3">
      <c r="A61" s="162"/>
      <c r="B61" s="56" t="s">
        <v>72</v>
      </c>
      <c r="C61" s="57">
        <f>'Performance Measure-4'!$P$10</f>
        <v>0</v>
      </c>
      <c r="D61" s="58" t="str">
        <f>'Performance Measure-4'!$Q$10</f>
        <v/>
      </c>
      <c r="E61" s="57">
        <f>'Performance Measure-4'!$P$24</f>
        <v>0</v>
      </c>
      <c r="F61" s="58" t="str">
        <f>'Performance Measure-4'!$Q$24</f>
        <v/>
      </c>
      <c r="G61" s="57">
        <f>'Performance Measure-4'!$P$38</f>
        <v>0</v>
      </c>
      <c r="H61" s="58" t="str">
        <f>'Performance Measure-4'!$Q$38</f>
        <v/>
      </c>
      <c r="I61" s="57">
        <f>'Performance Measure-4'!$P$52</f>
        <v>0</v>
      </c>
      <c r="J61" s="59" t="str">
        <f>'Performance Measure-4'!$Q$52</f>
        <v/>
      </c>
      <c r="K61" s="57">
        <f>'Performance Measure-4'!$P$66</f>
        <v>0</v>
      </c>
      <c r="L61" s="58" t="str">
        <f>'Performance Measure-4'!$Q$66</f>
        <v/>
      </c>
      <c r="M61" s="57">
        <f>'Performance Measure-4'!$T$24</f>
        <v>0</v>
      </c>
      <c r="N61" s="58" t="str">
        <f>'Performance Measure-4'!$U$24</f>
        <v/>
      </c>
      <c r="O61" s="57">
        <f>'Performance Measure-4'!$T$38</f>
        <v>0</v>
      </c>
      <c r="P61" s="58" t="str">
        <f>'Performance Measure-4'!$U$38</f>
        <v/>
      </c>
      <c r="Q61" s="57">
        <f>'Performance Measure-4'!$T$52</f>
        <v>0</v>
      </c>
      <c r="R61" s="58" t="str">
        <f>'Performance Measure-4'!$U$52</f>
        <v/>
      </c>
      <c r="S61" s="57">
        <f>'Performance Measure-4'!$T$66</f>
        <v>0</v>
      </c>
      <c r="T61" s="58" t="str">
        <f>'Performance Measure-4'!$U$66</f>
        <v/>
      </c>
    </row>
    <row r="62" spans="1:20" ht="16.5" customHeight="1" thickBot="1" x14ac:dyDescent="0.35">
      <c r="A62" s="163"/>
      <c r="B62" s="60" t="s">
        <v>73</v>
      </c>
      <c r="C62" s="57">
        <f>'Performance Measure-4'!$P$11</f>
        <v>0</v>
      </c>
      <c r="D62" s="58" t="str">
        <f>'Performance Measure-4'!$Q$11</f>
        <v/>
      </c>
      <c r="E62" s="57">
        <f>'Performance Measure-4'!$P$25</f>
        <v>0</v>
      </c>
      <c r="F62" s="58" t="str">
        <f>'Performance Measure-4'!$Q$25</f>
        <v/>
      </c>
      <c r="G62" s="57">
        <f>'Performance Measure-4'!$P$39</f>
        <v>0</v>
      </c>
      <c r="H62" s="58" t="str">
        <f>'Performance Measure-4'!$Q$39</f>
        <v/>
      </c>
      <c r="I62" s="57">
        <f>'Performance Measure-4'!$P$53</f>
        <v>0</v>
      </c>
      <c r="J62" s="59" t="str">
        <f>'Performance Measure-4'!$Q$53</f>
        <v/>
      </c>
      <c r="K62" s="57">
        <f>'Performance Measure-4'!$P$67</f>
        <v>0</v>
      </c>
      <c r="L62" s="58" t="str">
        <f>'Performance Measure-4'!$Q$67</f>
        <v/>
      </c>
      <c r="M62" s="57">
        <f>'Performance Measure-4'!$T$25</f>
        <v>0</v>
      </c>
      <c r="N62" s="58" t="str">
        <f>'Performance Measure-4'!$U$25</f>
        <v/>
      </c>
      <c r="O62" s="57">
        <f>'Performance Measure-4'!$T$39</f>
        <v>0</v>
      </c>
      <c r="P62" s="58" t="str">
        <f>'Performance Measure-4'!$U$39</f>
        <v/>
      </c>
      <c r="Q62" s="57">
        <f>'Performance Measure-4'!$T$53</f>
        <v>0</v>
      </c>
      <c r="R62" s="58" t="str">
        <f>'Performance Measure-4'!$U$53</f>
        <v/>
      </c>
      <c r="S62" s="57">
        <f>'Performance Measure-4'!$T$67</f>
        <v>0</v>
      </c>
      <c r="T62" s="58" t="str">
        <f>'Performance Measure-4'!$U$67</f>
        <v/>
      </c>
    </row>
    <row r="63" spans="1:20" ht="4.5" customHeight="1" thickBot="1" x14ac:dyDescent="0.35">
      <c r="A63" s="61"/>
      <c r="B63" s="62"/>
      <c r="C63" s="62"/>
      <c r="D63" s="63"/>
      <c r="E63" s="62"/>
      <c r="F63" s="63"/>
      <c r="G63" s="62"/>
      <c r="H63" s="63"/>
      <c r="I63" s="62"/>
      <c r="J63" s="63"/>
      <c r="K63" s="62"/>
      <c r="L63" s="63"/>
      <c r="M63" s="62"/>
      <c r="N63" s="63"/>
      <c r="O63" s="62"/>
      <c r="P63" s="63"/>
      <c r="Q63" s="62"/>
      <c r="R63" s="63"/>
      <c r="S63" s="62"/>
      <c r="T63" s="63"/>
    </row>
    <row r="64" spans="1:20" ht="18.75" customHeight="1" x14ac:dyDescent="0.3">
      <c r="A64" s="161" t="s">
        <v>8</v>
      </c>
      <c r="B64" s="55" t="s">
        <v>15</v>
      </c>
      <c r="C64" s="159">
        <f>'Performance Measure-4'!$P$13</f>
        <v>0</v>
      </c>
      <c r="D64" s="159"/>
      <c r="E64" s="159">
        <f>'Performance Measure-4'!$P$27</f>
        <v>0</v>
      </c>
      <c r="F64" s="159"/>
      <c r="G64" s="159">
        <f>'Performance Measure-4'!$P$41</f>
        <v>0</v>
      </c>
      <c r="H64" s="159"/>
      <c r="I64" s="159">
        <f>'Performance Measure-4'!$P$55</f>
        <v>0</v>
      </c>
      <c r="J64" s="159"/>
      <c r="K64" s="159">
        <f>'Performance Measure-4'!$P$69</f>
        <v>0</v>
      </c>
      <c r="L64" s="159"/>
      <c r="M64" s="159">
        <f>'Performance Measure-4'!$T$27</f>
        <v>0</v>
      </c>
      <c r="N64" s="159"/>
      <c r="O64" s="159">
        <f>'Performance Measure-4'!$T$41</f>
        <v>0</v>
      </c>
      <c r="P64" s="159"/>
      <c r="Q64" s="159">
        <f>'Performance Measure-4'!$T$55</f>
        <v>0</v>
      </c>
      <c r="R64" s="159"/>
      <c r="S64" s="159">
        <f>'Performance Measure-4'!$T$69</f>
        <v>0</v>
      </c>
      <c r="T64" s="160"/>
    </row>
    <row r="65" spans="1:20" ht="16.5" customHeight="1" x14ac:dyDescent="0.3">
      <c r="A65" s="162"/>
      <c r="B65" s="56" t="s">
        <v>72</v>
      </c>
      <c r="C65" s="57">
        <f>'Performance Measure-4'!$P$14</f>
        <v>0</v>
      </c>
      <c r="D65" s="58" t="str">
        <f>'Performance Measure-4'!$Q$14</f>
        <v/>
      </c>
      <c r="E65" s="57">
        <f>'Performance Measure-4'!$P$28</f>
        <v>0</v>
      </c>
      <c r="F65" s="58" t="str">
        <f>'Performance Measure-4'!$Q$28</f>
        <v/>
      </c>
      <c r="G65" s="57">
        <f>'Performance Measure-4'!$P$42</f>
        <v>0</v>
      </c>
      <c r="H65" s="58" t="str">
        <f>'Performance Measure-4'!$Q$42</f>
        <v/>
      </c>
      <c r="I65" s="57">
        <f>'Performance Measure-4'!$P$56</f>
        <v>0</v>
      </c>
      <c r="J65" s="59" t="str">
        <f>'Performance Measure-4'!$Q$56</f>
        <v/>
      </c>
      <c r="K65" s="57">
        <f>'Performance Measure-4'!$P$70</f>
        <v>0</v>
      </c>
      <c r="L65" s="58" t="str">
        <f>'Performance Measure-4'!$Q$70</f>
        <v/>
      </c>
      <c r="M65" s="57">
        <f>'Performance Measure-4'!$T$24</f>
        <v>0</v>
      </c>
      <c r="N65" s="58" t="str">
        <f>'Performance Measure-4'!$U$24</f>
        <v/>
      </c>
      <c r="O65" s="57">
        <f>'Performance Measure-4'!$T$42</f>
        <v>0</v>
      </c>
      <c r="P65" s="59" t="str">
        <f>'Performance Measure-4'!$U$42</f>
        <v/>
      </c>
      <c r="Q65" s="57">
        <f>'Performance Measure-4'!$T$56</f>
        <v>0</v>
      </c>
      <c r="R65" s="58" t="str">
        <f>'Performance Measure-4'!$U$56</f>
        <v/>
      </c>
      <c r="S65" s="57">
        <f>'Performance Measure-4'!$T$70</f>
        <v>0</v>
      </c>
      <c r="T65" s="58" t="str">
        <f>'Performance Measure-4'!$U$70</f>
        <v/>
      </c>
    </row>
    <row r="66" spans="1:20" ht="16.5" customHeight="1" thickBot="1" x14ac:dyDescent="0.35">
      <c r="A66" s="163"/>
      <c r="B66" s="60" t="s">
        <v>73</v>
      </c>
      <c r="C66" s="57">
        <f>'Performance Measure-4'!$P$15</f>
        <v>0</v>
      </c>
      <c r="D66" s="58" t="str">
        <f>'Performance Measure-4'!$Q$15</f>
        <v/>
      </c>
      <c r="E66" s="57">
        <f>'Performance Measure-4'!$P$29</f>
        <v>0</v>
      </c>
      <c r="F66" s="58" t="str">
        <f>'Performance Measure-4'!$Q$29</f>
        <v/>
      </c>
      <c r="G66" s="57">
        <f>'Performance Measure-4'!$P$43</f>
        <v>0</v>
      </c>
      <c r="H66" s="58" t="str">
        <f>'Performance Measure-4'!$Q$43</f>
        <v/>
      </c>
      <c r="I66" s="57">
        <f>'Performance Measure-4'!$P$57</f>
        <v>0</v>
      </c>
      <c r="J66" s="59" t="str">
        <f>'Performance Measure-4'!$Q$57</f>
        <v/>
      </c>
      <c r="K66" s="57">
        <f>'Performance Measure-4'!$P$71</f>
        <v>0</v>
      </c>
      <c r="L66" s="58" t="str">
        <f>'Performance Measure-4'!$Q$71</f>
        <v/>
      </c>
      <c r="M66" s="57">
        <f>'Performance Measure-4'!$T$25</f>
        <v>0</v>
      </c>
      <c r="N66" s="58" t="str">
        <f>'Performance Measure-4'!$U$25</f>
        <v/>
      </c>
      <c r="O66" s="57">
        <f>'Performance Measure-4'!$T$43</f>
        <v>0</v>
      </c>
      <c r="P66" s="59" t="str">
        <f>'Performance Measure-4'!$U$43</f>
        <v/>
      </c>
      <c r="Q66" s="57">
        <f>'Performance Measure-4'!$T$57</f>
        <v>0</v>
      </c>
      <c r="R66" s="58" t="str">
        <f>'Performance Measure-4'!$U$57</f>
        <v/>
      </c>
      <c r="S66" s="57">
        <f>'Performance Measure-4'!$T$71</f>
        <v>0</v>
      </c>
      <c r="T66" s="58" t="str">
        <f>'Performance Measure-4'!$U$71</f>
        <v/>
      </c>
    </row>
    <row r="67" spans="1:20" ht="4.5" customHeight="1" thickBot="1" x14ac:dyDescent="0.35">
      <c r="A67" s="64"/>
      <c r="B67" s="62"/>
      <c r="C67" s="62"/>
      <c r="D67" s="63"/>
      <c r="E67" s="62"/>
      <c r="F67" s="63"/>
      <c r="G67" s="62"/>
      <c r="H67" s="63"/>
      <c r="I67" s="62"/>
      <c r="J67" s="63"/>
      <c r="K67" s="62"/>
      <c r="L67" s="63"/>
      <c r="M67" s="62"/>
      <c r="N67" s="63"/>
      <c r="O67" s="62"/>
      <c r="P67" s="63"/>
      <c r="Q67" s="62"/>
      <c r="R67" s="63"/>
      <c r="S67" s="62"/>
      <c r="T67" s="63"/>
    </row>
    <row r="68" spans="1:20" ht="18.75" customHeight="1" x14ac:dyDescent="0.3">
      <c r="A68" s="161" t="s">
        <v>14</v>
      </c>
      <c r="B68" s="55" t="s">
        <v>15</v>
      </c>
      <c r="C68" s="159">
        <f>'Performance Measure-4'!$P$17</f>
        <v>0</v>
      </c>
      <c r="D68" s="159"/>
      <c r="E68" s="159">
        <f>'Performance Measure-4'!$P$31</f>
        <v>0</v>
      </c>
      <c r="F68" s="159"/>
      <c r="G68" s="159">
        <f>'Performance Measure-4'!$P$45</f>
        <v>0</v>
      </c>
      <c r="H68" s="159"/>
      <c r="I68" s="159">
        <f>'Performance Measure-4'!$P$59</f>
        <v>0</v>
      </c>
      <c r="J68" s="159"/>
      <c r="K68" s="159">
        <f>'Performance Measure-4'!$P$73</f>
        <v>0</v>
      </c>
      <c r="L68" s="159"/>
      <c r="M68" s="159">
        <f>'Performance Measure-4'!$T$31</f>
        <v>0</v>
      </c>
      <c r="N68" s="159"/>
      <c r="O68" s="159">
        <f>'Performance Measure-4'!$T$45</f>
        <v>0</v>
      </c>
      <c r="P68" s="159"/>
      <c r="Q68" s="159">
        <f>'Performance Measure-4'!$T$59</f>
        <v>0</v>
      </c>
      <c r="R68" s="159"/>
      <c r="S68" s="159">
        <f>'Performance Measure-4'!$T$73</f>
        <v>0</v>
      </c>
      <c r="T68" s="160"/>
    </row>
    <row r="69" spans="1:20" ht="16.5" customHeight="1" x14ac:dyDescent="0.3">
      <c r="A69" s="162"/>
      <c r="B69" s="65" t="s">
        <v>74</v>
      </c>
      <c r="C69" s="57">
        <f>'Performance Measure-4'!$P$18</f>
        <v>0</v>
      </c>
      <c r="D69" s="58" t="str">
        <f>'Performance Measure-4'!$Q$18</f>
        <v/>
      </c>
      <c r="E69" s="57">
        <f>'Performance Measure-4'!$P$32</f>
        <v>0</v>
      </c>
      <c r="F69" s="58" t="str">
        <f>'Performance Measure-4'!$Q$32</f>
        <v/>
      </c>
      <c r="G69" s="57">
        <f>'Performance Measure-4'!$P$46</f>
        <v>0</v>
      </c>
      <c r="H69" s="58" t="str">
        <f>'Performance Measure-4'!$Q$46</f>
        <v/>
      </c>
      <c r="I69" s="57">
        <f>'Performance Measure-4'!$P$60</f>
        <v>0</v>
      </c>
      <c r="J69" s="59" t="str">
        <f>'Performance Measure-4'!$Q$60</f>
        <v/>
      </c>
      <c r="K69" s="57">
        <f>'Performance Measure-4'!$P$74</f>
        <v>0</v>
      </c>
      <c r="L69" s="58" t="str">
        <f>'Performance Measure-4'!$Q$74</f>
        <v/>
      </c>
      <c r="M69" s="57">
        <f>'Performance Measure-4'!$T$32</f>
        <v>0</v>
      </c>
      <c r="N69" s="58" t="str">
        <f>'Performance Measure-4'!$U$32</f>
        <v/>
      </c>
      <c r="O69" s="57">
        <f>'Performance Measure-4'!$T$46</f>
        <v>0</v>
      </c>
      <c r="P69" s="58" t="str">
        <f>'Performance Measure-4'!$U$46</f>
        <v/>
      </c>
      <c r="Q69" s="57">
        <f>'Performance Measure-4'!$T$60</f>
        <v>0</v>
      </c>
      <c r="R69" s="58" t="str">
        <f>'Performance Measure-4'!$U$60</f>
        <v/>
      </c>
      <c r="S69" s="57">
        <f>'Performance Measure-4'!$T$74</f>
        <v>0</v>
      </c>
      <c r="T69" s="58" t="str">
        <f>'Performance Measure-4'!$U$74</f>
        <v/>
      </c>
    </row>
    <row r="70" spans="1:20" ht="16.5" customHeight="1" thickBot="1" x14ac:dyDescent="0.35">
      <c r="A70" s="163"/>
      <c r="B70" s="66" t="s">
        <v>75</v>
      </c>
      <c r="C70" s="57">
        <f>'Performance Measure-4'!$P$19</f>
        <v>0</v>
      </c>
      <c r="D70" s="58" t="str">
        <f>'Performance Measure-4'!$Q$19</f>
        <v/>
      </c>
      <c r="E70" s="57">
        <f>'Performance Measure-4'!$P$33</f>
        <v>0</v>
      </c>
      <c r="F70" s="58" t="str">
        <f>'Performance Measure-4'!$Q$33</f>
        <v/>
      </c>
      <c r="G70" s="57">
        <f>'Performance Measure-4'!$P$47</f>
        <v>0</v>
      </c>
      <c r="H70" s="58" t="str">
        <f>'Performance Measure-4'!$Q$47</f>
        <v/>
      </c>
      <c r="I70" s="57">
        <f>'Performance Measure-4'!$P$61</f>
        <v>0</v>
      </c>
      <c r="J70" s="59" t="str">
        <f>'Performance Measure-4'!$Q$61</f>
        <v/>
      </c>
      <c r="K70" s="57">
        <f>'Performance Measure-4'!$P$75</f>
        <v>0</v>
      </c>
      <c r="L70" s="58" t="str">
        <f>'Performance Measure-4'!$Q$75</f>
        <v/>
      </c>
      <c r="M70" s="57">
        <f>'Performance Measure-4'!$T$33</f>
        <v>0</v>
      </c>
      <c r="N70" s="58" t="str">
        <f>'Performance Measure-4'!$U$33</f>
        <v/>
      </c>
      <c r="O70" s="57">
        <f>'Performance Measure-4'!$T$47</f>
        <v>0</v>
      </c>
      <c r="P70" s="58" t="str">
        <f>'Performance Measure-4'!$U$47</f>
        <v/>
      </c>
      <c r="Q70" s="57">
        <f>'Performance Measure-4'!$T$61</f>
        <v>0</v>
      </c>
      <c r="R70" s="58" t="str">
        <f>'Performance Measure-4'!$U$61</f>
        <v/>
      </c>
      <c r="S70" s="57">
        <f>'Performance Measure-4'!$T$75</f>
        <v>0</v>
      </c>
      <c r="T70" s="58" t="str">
        <f>'Performance Measure-4'!$U$75</f>
        <v/>
      </c>
    </row>
    <row r="71" spans="1:20" ht="3.75" customHeight="1" x14ac:dyDescent="0.3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ht="16.5" customHeight="1" thickBot="1" x14ac:dyDescent="0.4">
      <c r="A72" s="172" t="s">
        <v>110</v>
      </c>
      <c r="B72" s="172"/>
      <c r="C72" s="172"/>
      <c r="D72" s="172"/>
      <c r="E72" s="172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ht="25.5" customHeight="1" x14ac:dyDescent="0.3">
      <c r="A73" s="48" t="str">
        <f>IF('Raw-Data-Input'!$H$9=0,"",'Raw-Data-Input'!$H$9)</f>
        <v/>
      </c>
      <c r="B73" s="49" t="s">
        <v>7</v>
      </c>
      <c r="C73" s="39"/>
      <c r="D73" s="180" t="s">
        <v>60</v>
      </c>
      <c r="E73" s="181"/>
      <c r="F73" s="181"/>
      <c r="G73" s="181"/>
      <c r="H73" s="181"/>
      <c r="I73" s="181"/>
      <c r="J73" s="175" t="str">
        <f>IF('Raw-Data-Input'!$C$9=0,"",'Raw-Data-Input'!$C$9)</f>
        <v/>
      </c>
      <c r="K73" s="176"/>
      <c r="L73" s="39"/>
      <c r="M73" s="173" t="s">
        <v>89</v>
      </c>
      <c r="N73" s="174"/>
      <c r="O73" s="174"/>
      <c r="P73" s="174"/>
      <c r="Q73" s="174"/>
      <c r="R73" s="174"/>
      <c r="S73" s="177" t="str">
        <f>IF('Raw-Data-Input'!$I$9=0,"",'Raw-Data-Input'!$I$9)</f>
        <v/>
      </c>
      <c r="T73" s="178"/>
    </row>
    <row r="74" spans="1:20" ht="25.5" customHeight="1" thickBot="1" x14ac:dyDescent="0.35">
      <c r="A74" s="50" t="str">
        <f>IF('Raw-Data-Input'!$L$9=0,"",'Raw-Data-Input'!$L$9)</f>
        <v/>
      </c>
      <c r="B74" s="51" t="s">
        <v>8</v>
      </c>
      <c r="C74" s="39"/>
      <c r="D74" s="182" t="s">
        <v>71</v>
      </c>
      <c r="E74" s="183"/>
      <c r="F74" s="183"/>
      <c r="G74" s="183"/>
      <c r="H74" s="183"/>
      <c r="I74" s="183"/>
      <c r="J74" s="166" t="str">
        <f>IF('Raw-Data-Input'!$D$9=0,"",'Raw-Data-Input'!$D$9)</f>
        <v/>
      </c>
      <c r="K74" s="167"/>
      <c r="L74" s="39"/>
      <c r="M74" s="164" t="s">
        <v>90</v>
      </c>
      <c r="N74" s="165"/>
      <c r="O74" s="165"/>
      <c r="P74" s="165"/>
      <c r="Q74" s="165"/>
      <c r="R74" s="165"/>
      <c r="S74" s="168" t="str">
        <f>IF('Raw-Data-Input'!$M$9=0,"",'Raw-Data-Input'!$M$9)</f>
        <v/>
      </c>
      <c r="T74" s="169"/>
    </row>
    <row r="75" spans="1:20" ht="4.5" customHeight="1" x14ac:dyDescent="0.3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</row>
    <row r="76" spans="1:20" ht="15" thickBot="1" x14ac:dyDescent="0.35">
      <c r="A76" s="53"/>
      <c r="B76" s="54"/>
      <c r="C76" s="170" t="s">
        <v>13</v>
      </c>
      <c r="D76" s="170"/>
      <c r="E76" s="171" t="s">
        <v>26</v>
      </c>
      <c r="F76" s="171"/>
      <c r="G76" s="171" t="s">
        <v>27</v>
      </c>
      <c r="H76" s="171"/>
      <c r="I76" s="171" t="s">
        <v>28</v>
      </c>
      <c r="J76" s="171"/>
      <c r="K76" s="171" t="s">
        <v>29</v>
      </c>
      <c r="L76" s="171"/>
      <c r="M76" s="171" t="s">
        <v>30</v>
      </c>
      <c r="N76" s="171"/>
      <c r="O76" s="171" t="s">
        <v>31</v>
      </c>
      <c r="P76" s="171"/>
      <c r="Q76" s="171" t="s">
        <v>32</v>
      </c>
      <c r="R76" s="171"/>
      <c r="S76" s="171" t="s">
        <v>33</v>
      </c>
      <c r="T76" s="171"/>
    </row>
    <row r="77" spans="1:20" ht="18.75" customHeight="1" x14ac:dyDescent="0.3">
      <c r="A77" s="161" t="s">
        <v>7</v>
      </c>
      <c r="B77" s="55" t="s">
        <v>15</v>
      </c>
      <c r="C77" s="159">
        <f>'Performance Measure-5'!$P$9</f>
        <v>0</v>
      </c>
      <c r="D77" s="159"/>
      <c r="E77" s="159">
        <f>'Performance Measure-5'!$P$23</f>
        <v>0</v>
      </c>
      <c r="F77" s="159"/>
      <c r="G77" s="159">
        <f>'Performance Measure-5'!$P$37</f>
        <v>0</v>
      </c>
      <c r="H77" s="159"/>
      <c r="I77" s="159">
        <f>'Performance Measure-5'!$P$51</f>
        <v>0</v>
      </c>
      <c r="J77" s="159"/>
      <c r="K77" s="159">
        <f>'Performance Measure-1-Baseline'!$P$65</f>
        <v>0</v>
      </c>
      <c r="L77" s="159"/>
      <c r="M77" s="159">
        <f>'Performance Measure-5'!$T$23</f>
        <v>0</v>
      </c>
      <c r="N77" s="159"/>
      <c r="O77" s="159">
        <f>'Performance Measure-5'!$T$37</f>
        <v>0</v>
      </c>
      <c r="P77" s="159"/>
      <c r="Q77" s="159">
        <f>'Performance Measure-5'!$T$51</f>
        <v>0</v>
      </c>
      <c r="R77" s="159"/>
      <c r="S77" s="159">
        <f>'Performance Measure-5'!$T$65</f>
        <v>0</v>
      </c>
      <c r="T77" s="160"/>
    </row>
    <row r="78" spans="1:20" ht="16.5" customHeight="1" x14ac:dyDescent="0.3">
      <c r="A78" s="162"/>
      <c r="B78" s="56" t="s">
        <v>72</v>
      </c>
      <c r="C78" s="57">
        <f>'Performance Measure-5'!$P$10</f>
        <v>0</v>
      </c>
      <c r="D78" s="58" t="str">
        <f>'Performance Measure-5'!$Q$10</f>
        <v/>
      </c>
      <c r="E78" s="57">
        <f>'Performance Measure-5'!$P$24</f>
        <v>0</v>
      </c>
      <c r="F78" s="58" t="str">
        <f>'Performance Measure-5'!$Q$24</f>
        <v/>
      </c>
      <c r="G78" s="57">
        <f>'Performance Measure-5'!$P$38</f>
        <v>0</v>
      </c>
      <c r="H78" s="58" t="str">
        <f>'Performance Measure-5'!$Q$38</f>
        <v/>
      </c>
      <c r="I78" s="57">
        <f>'Performance Measure-5'!$P$52</f>
        <v>0</v>
      </c>
      <c r="J78" s="59" t="str">
        <f>'Performance Measure-5'!$Q$52</f>
        <v/>
      </c>
      <c r="K78" s="57">
        <f>'Performance Measure-5'!$P$66</f>
        <v>0</v>
      </c>
      <c r="L78" s="58" t="str">
        <f>'Performance Measure-5'!$Q$66</f>
        <v/>
      </c>
      <c r="M78" s="57">
        <f>'Performance Measure-5'!$T$24</f>
        <v>0</v>
      </c>
      <c r="N78" s="58" t="str">
        <f>'Performance Measure-5'!$U$24</f>
        <v/>
      </c>
      <c r="O78" s="57">
        <f>'Performance Measure-5'!$T$38</f>
        <v>0</v>
      </c>
      <c r="P78" s="58" t="str">
        <f>'Performance Measure-5'!$U$38</f>
        <v/>
      </c>
      <c r="Q78" s="57">
        <f>'Performance Measure-5'!$T$52</f>
        <v>0</v>
      </c>
      <c r="R78" s="58" t="str">
        <f>'Performance Measure-5'!$U$52</f>
        <v/>
      </c>
      <c r="S78" s="57">
        <f>'Performance Measure-5'!$T$66</f>
        <v>0</v>
      </c>
      <c r="T78" s="58" t="str">
        <f>'Performance Measure-5'!$U$66</f>
        <v/>
      </c>
    </row>
    <row r="79" spans="1:20" ht="16.5" customHeight="1" thickBot="1" x14ac:dyDescent="0.35">
      <c r="A79" s="163"/>
      <c r="B79" s="60" t="s">
        <v>73</v>
      </c>
      <c r="C79" s="57">
        <f>'Performance Measure-5'!$P$11</f>
        <v>0</v>
      </c>
      <c r="D79" s="58" t="str">
        <f>'Performance Measure-5'!$Q$11</f>
        <v/>
      </c>
      <c r="E79" s="57">
        <f>'Performance Measure-5'!$P$25</f>
        <v>0</v>
      </c>
      <c r="F79" s="58" t="str">
        <f>'Performance Measure-5'!$Q$25</f>
        <v/>
      </c>
      <c r="G79" s="57">
        <f>'Performance Measure-5'!$P$39</f>
        <v>0</v>
      </c>
      <c r="H79" s="58" t="str">
        <f>'Performance Measure-5'!$Q$39</f>
        <v/>
      </c>
      <c r="I79" s="57">
        <f>'Performance Measure-5'!$P$53</f>
        <v>0</v>
      </c>
      <c r="J79" s="59" t="str">
        <f>'Performance Measure-5'!$Q$53</f>
        <v/>
      </c>
      <c r="K79" s="57">
        <f>'Performance Measure-5'!$P$67</f>
        <v>0</v>
      </c>
      <c r="L79" s="58" t="str">
        <f>'Performance Measure-5'!$Q$67</f>
        <v/>
      </c>
      <c r="M79" s="57">
        <f>'Performance Measure-5'!$T$25</f>
        <v>0</v>
      </c>
      <c r="N79" s="58" t="str">
        <f>'Performance Measure-5'!$U$25</f>
        <v/>
      </c>
      <c r="O79" s="57">
        <f>'Performance Measure-5'!$T$39</f>
        <v>0</v>
      </c>
      <c r="P79" s="58" t="str">
        <f>'Performance Measure-5'!$U$39</f>
        <v/>
      </c>
      <c r="Q79" s="57">
        <f>'Performance Measure-5'!$T$53</f>
        <v>0</v>
      </c>
      <c r="R79" s="58" t="str">
        <f>'Performance Measure-5'!$U$53</f>
        <v/>
      </c>
      <c r="S79" s="57">
        <f>'Performance Measure-5'!$T$67</f>
        <v>0</v>
      </c>
      <c r="T79" s="58" t="str">
        <f>'Performance Measure-5'!$U$67</f>
        <v/>
      </c>
    </row>
    <row r="80" spans="1:20" ht="4.5" customHeight="1" thickBot="1" x14ac:dyDescent="0.35">
      <c r="A80" s="61"/>
      <c r="B80" s="62"/>
      <c r="C80" s="62"/>
      <c r="D80" s="63"/>
      <c r="E80" s="62"/>
      <c r="F80" s="63"/>
      <c r="G80" s="62"/>
      <c r="H80" s="63"/>
      <c r="I80" s="62"/>
      <c r="J80" s="63"/>
      <c r="K80" s="62"/>
      <c r="L80" s="63"/>
      <c r="M80" s="62"/>
      <c r="N80" s="63"/>
      <c r="O80" s="62"/>
      <c r="P80" s="63"/>
      <c r="Q80" s="62"/>
      <c r="R80" s="63"/>
      <c r="S80" s="62"/>
      <c r="T80" s="63"/>
    </row>
    <row r="81" spans="1:20" ht="18.75" customHeight="1" x14ac:dyDescent="0.3">
      <c r="A81" s="161" t="s">
        <v>8</v>
      </c>
      <c r="B81" s="55" t="s">
        <v>15</v>
      </c>
      <c r="C81" s="159">
        <f>'Performance Measure-5'!$P$13</f>
        <v>0</v>
      </c>
      <c r="D81" s="159"/>
      <c r="E81" s="159">
        <f>'Performance Measure-5'!$P$27</f>
        <v>0</v>
      </c>
      <c r="F81" s="159"/>
      <c r="G81" s="159">
        <f>'Performance Measure-5'!$P$41</f>
        <v>0</v>
      </c>
      <c r="H81" s="159"/>
      <c r="I81" s="159">
        <f>'Performance Measure-5'!$P$55</f>
        <v>0</v>
      </c>
      <c r="J81" s="159"/>
      <c r="K81" s="159">
        <f>'Performance Measure-5'!$P$69</f>
        <v>0</v>
      </c>
      <c r="L81" s="159"/>
      <c r="M81" s="159">
        <f>'Performance Measure-5'!$T$27</f>
        <v>0</v>
      </c>
      <c r="N81" s="159"/>
      <c r="O81" s="159">
        <f>'Performance Measure-5'!$T$41</f>
        <v>0</v>
      </c>
      <c r="P81" s="159"/>
      <c r="Q81" s="159">
        <f>'Performance Measure-5'!$T$55</f>
        <v>0</v>
      </c>
      <c r="R81" s="159"/>
      <c r="S81" s="159">
        <f>'Performance Measure-5'!$T$69</f>
        <v>0</v>
      </c>
      <c r="T81" s="160"/>
    </row>
    <row r="82" spans="1:20" ht="16.5" customHeight="1" x14ac:dyDescent="0.3">
      <c r="A82" s="162"/>
      <c r="B82" s="56" t="s">
        <v>72</v>
      </c>
      <c r="C82" s="57">
        <f>'Performance Measure-5'!$P$14</f>
        <v>0</v>
      </c>
      <c r="D82" s="58" t="str">
        <f>'Performance Measure-5'!$Q$14</f>
        <v/>
      </c>
      <c r="E82" s="57">
        <f>'Performance Measure-5'!$P$28</f>
        <v>0</v>
      </c>
      <c r="F82" s="58" t="str">
        <f>'Performance Measure-5'!$Q$28</f>
        <v/>
      </c>
      <c r="G82" s="57">
        <f>'Performance Measure-5'!$P$42</f>
        <v>0</v>
      </c>
      <c r="H82" s="58" t="str">
        <f>'Performance Measure-5'!$Q$42</f>
        <v/>
      </c>
      <c r="I82" s="57">
        <f>'Performance Measure-5'!$P$56</f>
        <v>0</v>
      </c>
      <c r="J82" s="59" t="str">
        <f>'Performance Measure-5'!$Q$56</f>
        <v/>
      </c>
      <c r="K82" s="57">
        <f>'Performance Measure-5'!$P$70</f>
        <v>0</v>
      </c>
      <c r="L82" s="58" t="str">
        <f>'Performance Measure-5'!$Q$70</f>
        <v/>
      </c>
      <c r="M82" s="57">
        <f>'Performance Measure-5'!$T$24</f>
        <v>0</v>
      </c>
      <c r="N82" s="58" t="str">
        <f>'Performance Measure-5'!$U$24</f>
        <v/>
      </c>
      <c r="O82" s="57">
        <f>'Performance Measure-5'!$T$42</f>
        <v>0</v>
      </c>
      <c r="P82" s="59" t="str">
        <f>'Performance Measure-5'!$U$42</f>
        <v/>
      </c>
      <c r="Q82" s="57">
        <f>'Performance Measure-5'!$T$56</f>
        <v>0</v>
      </c>
      <c r="R82" s="58" t="str">
        <f>'Performance Measure-5'!$U$56</f>
        <v/>
      </c>
      <c r="S82" s="57">
        <f>'Performance Measure-5'!$T$70</f>
        <v>0</v>
      </c>
      <c r="T82" s="58" t="str">
        <f>'Performance Measure-5'!$U$70</f>
        <v/>
      </c>
    </row>
    <row r="83" spans="1:20" ht="16.5" customHeight="1" thickBot="1" x14ac:dyDescent="0.35">
      <c r="A83" s="163"/>
      <c r="B83" s="60" t="s">
        <v>73</v>
      </c>
      <c r="C83" s="57">
        <f>'Performance Measure-5'!$P$15</f>
        <v>0</v>
      </c>
      <c r="D83" s="58" t="str">
        <f>'Performance Measure-5'!$Q$15</f>
        <v/>
      </c>
      <c r="E83" s="57">
        <f>'Performance Measure-5'!$P$29</f>
        <v>0</v>
      </c>
      <c r="F83" s="58" t="str">
        <f>'Performance Measure-5'!$Q$29</f>
        <v/>
      </c>
      <c r="G83" s="57">
        <f>'Performance Measure-5'!$P$43</f>
        <v>0</v>
      </c>
      <c r="H83" s="58" t="str">
        <f>'Performance Measure-5'!$Q$43</f>
        <v/>
      </c>
      <c r="I83" s="57">
        <f>'Performance Measure-5'!$P$57</f>
        <v>0</v>
      </c>
      <c r="J83" s="59" t="str">
        <f>'Performance Measure-5'!$Q$57</f>
        <v/>
      </c>
      <c r="K83" s="57">
        <f>'Performance Measure-5'!$P$71</f>
        <v>0</v>
      </c>
      <c r="L83" s="58" t="str">
        <f>'Performance Measure-5'!$Q$71</f>
        <v/>
      </c>
      <c r="M83" s="57">
        <f>'Performance Measure-5'!$T$25</f>
        <v>0</v>
      </c>
      <c r="N83" s="58" t="str">
        <f>'Performance Measure-5'!$U$25</f>
        <v/>
      </c>
      <c r="O83" s="57">
        <f>'Performance Measure-5'!$T$43</f>
        <v>0</v>
      </c>
      <c r="P83" s="59" t="str">
        <f>'Performance Measure-5'!$U$43</f>
        <v/>
      </c>
      <c r="Q83" s="57">
        <f>'Performance Measure-5'!$T$57</f>
        <v>0</v>
      </c>
      <c r="R83" s="58" t="str">
        <f>'Performance Measure-5'!$U$57</f>
        <v/>
      </c>
      <c r="S83" s="57">
        <f>'Performance Measure-5'!$T$71</f>
        <v>0</v>
      </c>
      <c r="T83" s="58" t="str">
        <f>'Performance Measure-5'!$U$71</f>
        <v/>
      </c>
    </row>
    <row r="84" spans="1:20" ht="4.5" customHeight="1" thickBot="1" x14ac:dyDescent="0.35">
      <c r="A84" s="64"/>
      <c r="B84" s="62"/>
      <c r="C84" s="62"/>
      <c r="D84" s="63"/>
      <c r="E84" s="62"/>
      <c r="F84" s="63"/>
      <c r="G84" s="62"/>
      <c r="H84" s="63"/>
      <c r="I84" s="62"/>
      <c r="J84" s="63"/>
      <c r="K84" s="62"/>
      <c r="L84" s="63"/>
      <c r="M84" s="62"/>
      <c r="N84" s="63"/>
      <c r="O84" s="62"/>
      <c r="P84" s="63"/>
      <c r="Q84" s="62"/>
      <c r="R84" s="63"/>
      <c r="S84" s="62"/>
      <c r="T84" s="63"/>
    </row>
    <row r="85" spans="1:20" ht="18.75" customHeight="1" x14ac:dyDescent="0.3">
      <c r="A85" s="161" t="s">
        <v>14</v>
      </c>
      <c r="B85" s="55" t="s">
        <v>15</v>
      </c>
      <c r="C85" s="159">
        <f>'Performance Measure-5'!$P$17</f>
        <v>0</v>
      </c>
      <c r="D85" s="159"/>
      <c r="E85" s="159">
        <f>'Performance Measure-5'!$P$31</f>
        <v>0</v>
      </c>
      <c r="F85" s="159"/>
      <c r="G85" s="159">
        <f>'Performance Measure-5'!$P$45</f>
        <v>0</v>
      </c>
      <c r="H85" s="159"/>
      <c r="I85" s="159">
        <f>'Performance Measure-5'!$P$59</f>
        <v>0</v>
      </c>
      <c r="J85" s="159"/>
      <c r="K85" s="159">
        <f>'Performance Measure-5'!$P$73</f>
        <v>0</v>
      </c>
      <c r="L85" s="159"/>
      <c r="M85" s="159">
        <f>'Performance Measure-5'!$T$31</f>
        <v>0</v>
      </c>
      <c r="N85" s="159"/>
      <c r="O85" s="159">
        <f>'Performance Measure-5'!$T$45</f>
        <v>0</v>
      </c>
      <c r="P85" s="159"/>
      <c r="Q85" s="159">
        <f>'Performance Measure-5'!$T$59</f>
        <v>0</v>
      </c>
      <c r="R85" s="159"/>
      <c r="S85" s="159">
        <f>'Performance Measure-5'!$T$73</f>
        <v>0</v>
      </c>
      <c r="T85" s="160"/>
    </row>
    <row r="86" spans="1:20" ht="16.5" customHeight="1" x14ac:dyDescent="0.3">
      <c r="A86" s="162"/>
      <c r="B86" s="65" t="s">
        <v>74</v>
      </c>
      <c r="C86" s="57">
        <f>'Performance Measure-5'!$P$18</f>
        <v>0</v>
      </c>
      <c r="D86" s="58" t="str">
        <f>'Performance Measure-5'!$Q$18</f>
        <v/>
      </c>
      <c r="E86" s="57">
        <f>'Performance Measure-5'!$P$32</f>
        <v>0</v>
      </c>
      <c r="F86" s="58" t="str">
        <f>'Performance Measure-5'!$Q$32</f>
        <v/>
      </c>
      <c r="G86" s="57">
        <f>'Performance Measure-5'!$P$46</f>
        <v>0</v>
      </c>
      <c r="H86" s="58" t="str">
        <f>'Performance Measure-5'!$Q$46</f>
        <v/>
      </c>
      <c r="I86" s="57">
        <f>'Performance Measure-5'!$P$60</f>
        <v>0</v>
      </c>
      <c r="J86" s="59" t="str">
        <f>'Performance Measure-5'!$Q$60</f>
        <v/>
      </c>
      <c r="K86" s="57">
        <f>'Performance Measure-5'!$P$74</f>
        <v>0</v>
      </c>
      <c r="L86" s="58" t="str">
        <f>'Performance Measure-5'!$Q$74</f>
        <v/>
      </c>
      <c r="M86" s="57">
        <f>'Performance Measure-5'!$T$32</f>
        <v>0</v>
      </c>
      <c r="N86" s="58" t="str">
        <f>'Performance Measure-5'!$U$32</f>
        <v/>
      </c>
      <c r="O86" s="57">
        <f>'Performance Measure-5'!$T$46</f>
        <v>0</v>
      </c>
      <c r="P86" s="58" t="str">
        <f>'Performance Measure-5'!$U$46</f>
        <v/>
      </c>
      <c r="Q86" s="57">
        <f>'Performance Measure-5'!$T$60</f>
        <v>0</v>
      </c>
      <c r="R86" s="58" t="str">
        <f>'Performance Measure-5'!$U$60</f>
        <v/>
      </c>
      <c r="S86" s="57">
        <f>'Performance Measure-5'!$T$74</f>
        <v>0</v>
      </c>
      <c r="T86" s="58" t="str">
        <f>'Performance Measure-5'!$U$74</f>
        <v/>
      </c>
    </row>
    <row r="87" spans="1:20" ht="16.5" customHeight="1" thickBot="1" x14ac:dyDescent="0.35">
      <c r="A87" s="163"/>
      <c r="B87" s="66" t="s">
        <v>75</v>
      </c>
      <c r="C87" s="57">
        <f>'Performance Measure-5'!$P$19</f>
        <v>0</v>
      </c>
      <c r="D87" s="58" t="str">
        <f>'Performance Measure-5'!$Q$19</f>
        <v/>
      </c>
      <c r="E87" s="57">
        <f>'Performance Measure-5'!$P$33</f>
        <v>0</v>
      </c>
      <c r="F87" s="58" t="str">
        <f>'Performance Measure-5'!$Q$33</f>
        <v/>
      </c>
      <c r="G87" s="57">
        <f>'Performance Measure-5'!$P$47</f>
        <v>0</v>
      </c>
      <c r="H87" s="58" t="str">
        <f>'Performance Measure-5'!$Q$47</f>
        <v/>
      </c>
      <c r="I87" s="57">
        <f>'Performance Measure-5'!$P$61</f>
        <v>0</v>
      </c>
      <c r="J87" s="59" t="str">
        <f>'Performance Measure-5'!$Q$61</f>
        <v/>
      </c>
      <c r="K87" s="57">
        <f>'Performance Measure-5'!$P$75</f>
        <v>0</v>
      </c>
      <c r="L87" s="58" t="str">
        <f>'Performance Measure-5'!$Q$75</f>
        <v/>
      </c>
      <c r="M87" s="57">
        <f>'Performance Measure-5'!$T$33</f>
        <v>0</v>
      </c>
      <c r="N87" s="58" t="str">
        <f>'Performance Measure-5'!$U$33</f>
        <v/>
      </c>
      <c r="O87" s="57">
        <f>'Performance Measure-5'!$T$47</f>
        <v>0</v>
      </c>
      <c r="P87" s="58" t="str">
        <f>'Performance Measure-5'!$U$47</f>
        <v/>
      </c>
      <c r="Q87" s="57">
        <f>'Performance Measure-5'!$T$61</f>
        <v>0</v>
      </c>
      <c r="R87" s="58" t="str">
        <f>'Performance Measure-5'!$U$61</f>
        <v/>
      </c>
      <c r="S87" s="57">
        <f>'Performance Measure-5'!$T$75</f>
        <v>0</v>
      </c>
      <c r="T87" s="58" t="str">
        <f>'Performance Measure-5'!$U$75</f>
        <v/>
      </c>
    </row>
  </sheetData>
  <sheetProtection algorithmName="SHA-512" hashValue="ZTgbJAhyZgJJxeRWYBYrmnHFS25L4JYForO58yu+lMIJFfoEs4SDwXIMNJyzbo7WKWTvNy21xLsDrR2f2mpR3A==" saltValue="xdBK/luvgZvBId12WaZLzw==" spinCount="100000" sheet="1" objects="1" scenarios="1"/>
  <mergeCells count="246">
    <mergeCell ref="S85:T85"/>
    <mergeCell ref="S77:T77"/>
    <mergeCell ref="S81:T81"/>
    <mergeCell ref="C76:D76"/>
    <mergeCell ref="E76:F76"/>
    <mergeCell ref="G76:H76"/>
    <mergeCell ref="I76:J76"/>
    <mergeCell ref="K76:L76"/>
    <mergeCell ref="M76:N76"/>
    <mergeCell ref="C77:D77"/>
    <mergeCell ref="E77:F77"/>
    <mergeCell ref="G77:H77"/>
    <mergeCell ref="O77:P77"/>
    <mergeCell ref="Q85:R85"/>
    <mergeCell ref="S76:T76"/>
    <mergeCell ref="O76:P76"/>
    <mergeCell ref="Q76:R76"/>
    <mergeCell ref="A85:A87"/>
    <mergeCell ref="C85:D85"/>
    <mergeCell ref="E85:F85"/>
    <mergeCell ref="G85:H85"/>
    <mergeCell ref="I85:J85"/>
    <mergeCell ref="K85:L85"/>
    <mergeCell ref="M85:N85"/>
    <mergeCell ref="O85:P85"/>
    <mergeCell ref="Q77:R77"/>
    <mergeCell ref="A77:A79"/>
    <mergeCell ref="I77:J77"/>
    <mergeCell ref="K77:L77"/>
    <mergeCell ref="M77:N77"/>
    <mergeCell ref="A81:A83"/>
    <mergeCell ref="C81:D81"/>
    <mergeCell ref="E81:F81"/>
    <mergeCell ref="G81:H81"/>
    <mergeCell ref="I81:J81"/>
    <mergeCell ref="K81:L81"/>
    <mergeCell ref="M81:N81"/>
    <mergeCell ref="O81:P81"/>
    <mergeCell ref="Q81:R81"/>
    <mergeCell ref="S68:T68"/>
    <mergeCell ref="A72:E72"/>
    <mergeCell ref="D73:I73"/>
    <mergeCell ref="J73:K73"/>
    <mergeCell ref="M73:R73"/>
    <mergeCell ref="S73:T73"/>
    <mergeCell ref="D74:I74"/>
    <mergeCell ref="J74:K74"/>
    <mergeCell ref="M74:R74"/>
    <mergeCell ref="S74:T74"/>
    <mergeCell ref="A68:A70"/>
    <mergeCell ref="C68:D68"/>
    <mergeCell ref="E68:F68"/>
    <mergeCell ref="G68:H68"/>
    <mergeCell ref="I68:J68"/>
    <mergeCell ref="K68:L68"/>
    <mergeCell ref="M68:N68"/>
    <mergeCell ref="O68:P68"/>
    <mergeCell ref="Q68:R68"/>
    <mergeCell ref="S60:T60"/>
    <mergeCell ref="A64:A66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A60:A62"/>
    <mergeCell ref="C60:D60"/>
    <mergeCell ref="E60:F60"/>
    <mergeCell ref="G60:H60"/>
    <mergeCell ref="I60:J60"/>
    <mergeCell ref="K60:L60"/>
    <mergeCell ref="M60:N60"/>
    <mergeCell ref="O60:P60"/>
    <mergeCell ref="Q60:R60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A55:E55"/>
    <mergeCell ref="D56:I56"/>
    <mergeCell ref="J56:K56"/>
    <mergeCell ref="M56:R56"/>
    <mergeCell ref="S56:T56"/>
    <mergeCell ref="D57:I57"/>
    <mergeCell ref="J57:K57"/>
    <mergeCell ref="M57:R57"/>
    <mergeCell ref="S57:T57"/>
    <mergeCell ref="D5:I5"/>
    <mergeCell ref="A4:E4"/>
    <mergeCell ref="A2:B2"/>
    <mergeCell ref="J2:K2"/>
    <mergeCell ref="C2:I2"/>
    <mergeCell ref="S5:T5"/>
    <mergeCell ref="S6:T6"/>
    <mergeCell ref="M5:R5"/>
    <mergeCell ref="M6:R6"/>
    <mergeCell ref="J5:K5"/>
    <mergeCell ref="J6:K6"/>
    <mergeCell ref="L2:R2"/>
    <mergeCell ref="M8:N8"/>
    <mergeCell ref="O8:P8"/>
    <mergeCell ref="Q8:R8"/>
    <mergeCell ref="I13:J13"/>
    <mergeCell ref="K13:L13"/>
    <mergeCell ref="E8:F8"/>
    <mergeCell ref="E9:F9"/>
    <mergeCell ref="E13:F13"/>
    <mergeCell ref="D6:I6"/>
    <mergeCell ref="M9:N9"/>
    <mergeCell ref="O9:P9"/>
    <mergeCell ref="Q9:R9"/>
    <mergeCell ref="S9:T9"/>
    <mergeCell ref="S13:T13"/>
    <mergeCell ref="M17:N17"/>
    <mergeCell ref="O17:P17"/>
    <mergeCell ref="Q17:R17"/>
    <mergeCell ref="S17:T17"/>
    <mergeCell ref="M13:N13"/>
    <mergeCell ref="O13:P13"/>
    <mergeCell ref="Q13:R13"/>
    <mergeCell ref="A21:E21"/>
    <mergeCell ref="D39:I39"/>
    <mergeCell ref="J39:K39"/>
    <mergeCell ref="M39:R39"/>
    <mergeCell ref="S39:T39"/>
    <mergeCell ref="E17:F17"/>
    <mergeCell ref="G8:H8"/>
    <mergeCell ref="G13:H13"/>
    <mergeCell ref="A9:A11"/>
    <mergeCell ref="A13:A15"/>
    <mergeCell ref="A17:A19"/>
    <mergeCell ref="C8:D8"/>
    <mergeCell ref="C9:D9"/>
    <mergeCell ref="C13:D13"/>
    <mergeCell ref="C17:D17"/>
    <mergeCell ref="G17:H17"/>
    <mergeCell ref="I17:J17"/>
    <mergeCell ref="K17:L17"/>
    <mergeCell ref="I8:J8"/>
    <mergeCell ref="K8:L8"/>
    <mergeCell ref="G9:H9"/>
    <mergeCell ref="I9:J9"/>
    <mergeCell ref="K9:L9"/>
    <mergeCell ref="S8:T8"/>
    <mergeCell ref="D40:I40"/>
    <mergeCell ref="J40:K40"/>
    <mergeCell ref="M40:R40"/>
    <mergeCell ref="S40:T40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I47:J47"/>
    <mergeCell ref="K43:L43"/>
    <mergeCell ref="M43:N43"/>
    <mergeCell ref="O43:P43"/>
    <mergeCell ref="Q43:R43"/>
    <mergeCell ref="S43:T43"/>
    <mergeCell ref="A43:A45"/>
    <mergeCell ref="C43:D43"/>
    <mergeCell ref="E43:F43"/>
    <mergeCell ref="G43:H43"/>
    <mergeCell ref="I43:J43"/>
    <mergeCell ref="A38:E38"/>
    <mergeCell ref="D22:I22"/>
    <mergeCell ref="J22:K22"/>
    <mergeCell ref="M22:R22"/>
    <mergeCell ref="S22:T22"/>
    <mergeCell ref="K51:L51"/>
    <mergeCell ref="M51:N51"/>
    <mergeCell ref="O51:P51"/>
    <mergeCell ref="Q51:R51"/>
    <mergeCell ref="S51:T51"/>
    <mergeCell ref="A51:A53"/>
    <mergeCell ref="C51:D51"/>
    <mergeCell ref="E51:F51"/>
    <mergeCell ref="G51:H51"/>
    <mergeCell ref="I51:J51"/>
    <mergeCell ref="K47:L47"/>
    <mergeCell ref="M47:N47"/>
    <mergeCell ref="O47:P47"/>
    <mergeCell ref="Q47:R47"/>
    <mergeCell ref="S47:T47"/>
    <mergeCell ref="A47:A49"/>
    <mergeCell ref="C47:D47"/>
    <mergeCell ref="E47:F47"/>
    <mergeCell ref="G47:H47"/>
    <mergeCell ref="O26:P26"/>
    <mergeCell ref="Q26:R26"/>
    <mergeCell ref="S26:T26"/>
    <mergeCell ref="A26:A28"/>
    <mergeCell ref="C26:D26"/>
    <mergeCell ref="E26:F26"/>
    <mergeCell ref="G26:H26"/>
    <mergeCell ref="I26:J26"/>
    <mergeCell ref="D23:I23"/>
    <mergeCell ref="J23:K23"/>
    <mergeCell ref="M23:R23"/>
    <mergeCell ref="S23:T23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1:F1"/>
    <mergeCell ref="G1:P1"/>
    <mergeCell ref="K34:L34"/>
    <mergeCell ref="M34:N34"/>
    <mergeCell ref="O34:P34"/>
    <mergeCell ref="Q34:R34"/>
    <mergeCell ref="S34:T34"/>
    <mergeCell ref="A34:A36"/>
    <mergeCell ref="C34:D34"/>
    <mergeCell ref="E34:F34"/>
    <mergeCell ref="G34:H34"/>
    <mergeCell ref="I34:J34"/>
    <mergeCell ref="K30:L30"/>
    <mergeCell ref="M30:N30"/>
    <mergeCell ref="O30:P30"/>
    <mergeCell ref="Q30:R30"/>
    <mergeCell ref="S30:T30"/>
    <mergeCell ref="A30:A32"/>
    <mergeCell ref="C30:D30"/>
    <mergeCell ref="E30:F30"/>
    <mergeCell ref="G30:H30"/>
    <mergeCell ref="I30:J30"/>
    <mergeCell ref="K26:L26"/>
    <mergeCell ref="M26:N26"/>
  </mergeCells>
  <pageMargins left="0.5" right="0.5" top="0.5" bottom="0.5" header="0.5" footer="0.3"/>
  <pageSetup orientation="landscape" r:id="rId1"/>
  <headerFooter>
    <oddFooter>&amp;CCopyright © Scott D. Ross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1"/>
  <sheetViews>
    <sheetView zoomScale="85" zoomScaleNormal="85" workbookViewId="0">
      <selection activeCell="H10" sqref="H10"/>
    </sheetView>
  </sheetViews>
  <sheetFormatPr defaultRowHeight="14.4" x14ac:dyDescent="0.3"/>
  <cols>
    <col min="1" max="1" width="3.88671875" customWidth="1"/>
    <col min="2" max="2" width="13.33203125" customWidth="1"/>
    <col min="3" max="4" width="19.6640625" customWidth="1"/>
    <col min="5" max="5" width="4.6640625" customWidth="1"/>
    <col min="6" max="13" width="8.109375" customWidth="1"/>
    <col min="14" max="14" width="3.109375" hidden="1" customWidth="1"/>
    <col min="15" max="15" width="28.6640625" hidden="1" customWidth="1"/>
    <col min="16" max="18" width="0" hidden="1" customWidth="1"/>
    <col min="19" max="19" width="28.88671875" hidden="1" customWidth="1"/>
    <col min="20" max="21" width="0" hidden="1" customWidth="1"/>
  </cols>
  <sheetData>
    <row r="1" spans="1:35" ht="23.4" x14ac:dyDescent="0.3">
      <c r="A1" s="189" t="s">
        <v>98</v>
      </c>
      <c r="B1" s="189"/>
      <c r="C1" s="189"/>
      <c r="D1" s="189"/>
      <c r="E1" s="190" t="s">
        <v>7</v>
      </c>
      <c r="F1" s="190"/>
      <c r="G1" s="190"/>
      <c r="H1" s="190"/>
      <c r="I1" s="67" t="str">
        <f>IF('Raw-Data-Input'!H5=0,"",'Raw-Data-Input'!H5)</f>
        <v/>
      </c>
      <c r="J1" s="190" t="s">
        <v>8</v>
      </c>
      <c r="K1" s="190"/>
      <c r="L1" s="190"/>
      <c r="M1" s="67" t="str">
        <f>IF('Raw-Data-Input'!L5=0,"",'Raw-Data-Input'!L5)</f>
        <v/>
      </c>
      <c r="N1" s="68"/>
      <c r="O1" s="39"/>
      <c r="P1" s="39"/>
      <c r="Q1" s="39"/>
      <c r="R1" s="39"/>
      <c r="S1" s="39"/>
      <c r="T1" s="39"/>
      <c r="U1" s="39"/>
    </row>
    <row r="2" spans="1:35" ht="18" customHeight="1" x14ac:dyDescent="0.3">
      <c r="A2" s="190" t="s">
        <v>5</v>
      </c>
      <c r="B2" s="190"/>
      <c r="C2" s="69" t="str">
        <f>IF('Raw-Data-Input'!C2=0,"",'Raw-Data-Input'!C2)</f>
        <v/>
      </c>
      <c r="D2" s="70" t="s">
        <v>9</v>
      </c>
      <c r="E2" s="191" t="str">
        <f>IF('Raw-Data-Input'!H2=0,"",'Raw-Data-Input'!H2)</f>
        <v/>
      </c>
      <c r="F2" s="191"/>
      <c r="G2" s="191"/>
      <c r="H2" s="70" t="s">
        <v>6</v>
      </c>
      <c r="I2" s="71" t="str">
        <f>IF('Raw-Data-Input'!O2=0,"",'Raw-Data-Input'!O2)</f>
        <v/>
      </c>
      <c r="J2" s="192" t="s">
        <v>62</v>
      </c>
      <c r="K2" s="192"/>
      <c r="L2" s="192"/>
      <c r="M2" s="72" t="str">
        <f>IF('Raw-Data-Input'!E5=0,"",'Raw-Data-Input'!E5)</f>
        <v/>
      </c>
      <c r="N2" s="68"/>
      <c r="O2" s="39"/>
      <c r="P2" s="39"/>
      <c r="Q2" s="39"/>
      <c r="R2" s="39"/>
      <c r="S2" s="39"/>
      <c r="T2" s="39"/>
      <c r="U2" s="39"/>
    </row>
    <row r="3" spans="1:35" ht="15" customHeight="1" x14ac:dyDescent="0.3">
      <c r="A3" s="39"/>
      <c r="B3" s="184" t="s">
        <v>86</v>
      </c>
      <c r="C3" s="184"/>
      <c r="D3" s="184"/>
      <c r="E3" s="188" t="str">
        <f>IF('Raw-Data-Input'!C5=0,"",'Raw-Data-Input'!C5)</f>
        <v>BASELINE</v>
      </c>
      <c r="F3" s="188"/>
      <c r="G3" s="184" t="s">
        <v>91</v>
      </c>
      <c r="H3" s="184"/>
      <c r="I3" s="184"/>
      <c r="J3" s="184"/>
      <c r="K3" s="184"/>
      <c r="L3" s="186" t="str">
        <f>IF('Raw-Data-Input'!I5=0,"",'Raw-Data-Input'!I5)</f>
        <v/>
      </c>
      <c r="M3" s="186"/>
      <c r="N3" s="73"/>
      <c r="O3" s="29"/>
      <c r="P3" s="29"/>
      <c r="Q3" s="29"/>
      <c r="R3" s="29"/>
      <c r="S3" s="29"/>
      <c r="T3" s="29"/>
      <c r="U3" s="2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 x14ac:dyDescent="0.3">
      <c r="A4" s="39"/>
      <c r="B4" s="184" t="s">
        <v>85</v>
      </c>
      <c r="C4" s="184"/>
      <c r="D4" s="184"/>
      <c r="E4" s="188" t="str">
        <f>IF('Raw-Data-Input'!D5=0,"",'Raw-Data-Input'!D5)</f>
        <v/>
      </c>
      <c r="F4" s="188"/>
      <c r="G4" s="185" t="s">
        <v>92</v>
      </c>
      <c r="H4" s="185"/>
      <c r="I4" s="185"/>
      <c r="J4" s="185"/>
      <c r="K4" s="185"/>
      <c r="L4" s="187" t="str">
        <f>IF('Raw-Data-Input'!M5=0,"",'Raw-Data-Input'!M5)</f>
        <v/>
      </c>
      <c r="M4" s="187"/>
      <c r="N4" s="68"/>
      <c r="O4" s="29"/>
      <c r="P4" s="29"/>
      <c r="Q4" s="29"/>
      <c r="R4" s="29"/>
      <c r="S4" s="29"/>
      <c r="T4" s="29"/>
      <c r="U4" s="2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.4" customHeigh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14.75" customHeight="1" x14ac:dyDescent="0.35">
      <c r="A6" s="29"/>
      <c r="B6" s="74" t="s">
        <v>0</v>
      </c>
      <c r="C6" s="74" t="s">
        <v>2</v>
      </c>
      <c r="D6" s="74" t="s">
        <v>1</v>
      </c>
      <c r="E6" s="75" t="s">
        <v>4</v>
      </c>
      <c r="F6" s="81" t="s">
        <v>68</v>
      </c>
      <c r="G6" s="81" t="s">
        <v>83</v>
      </c>
      <c r="H6" s="81" t="s">
        <v>69</v>
      </c>
      <c r="I6" s="81" t="s">
        <v>84</v>
      </c>
      <c r="J6" s="81" t="s">
        <v>77</v>
      </c>
      <c r="K6" s="81" t="s">
        <v>3</v>
      </c>
      <c r="L6" s="81" t="s">
        <v>78</v>
      </c>
      <c r="M6" s="81" t="s">
        <v>63</v>
      </c>
      <c r="N6" s="76"/>
      <c r="O6" s="29"/>
      <c r="P6" s="29"/>
      <c r="Q6" s="29"/>
      <c r="R6" s="29"/>
      <c r="S6" s="29"/>
      <c r="T6" s="29"/>
      <c r="U6" s="2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3">
      <c r="A7" s="29">
        <v>1</v>
      </c>
      <c r="B7" s="77" t="str">
        <f>IF('Raw-Data-Input'!B17=0,"",'Raw-Data-Input'!B17)</f>
        <v/>
      </c>
      <c r="C7" s="77" t="str">
        <f>IF('Raw-Data-Input'!C17=0,"",'Raw-Data-Input'!C17)</f>
        <v/>
      </c>
      <c r="D7" s="77" t="str">
        <f>IF('Raw-Data-Input'!D17=0,"",'Raw-Data-Input'!D17)</f>
        <v/>
      </c>
      <c r="E7" s="77" t="str">
        <f>IF('Raw-Data-Input'!E17=0,"",'Raw-Data-Input'!E17)</f>
        <v/>
      </c>
      <c r="F7" s="78" t="str">
        <f>IF('Raw-Data-Input'!F17="","",'Raw-Data-Input'!F17)</f>
        <v/>
      </c>
      <c r="G7" s="88" t="s">
        <v>97</v>
      </c>
      <c r="H7" s="78" t="str">
        <f>IF('Raw-Data-Input'!G17="","",'Raw-Data-Input'!G17)</f>
        <v/>
      </c>
      <c r="I7" s="79" t="str">
        <f>IFERROR(IF(H7&gt;=0,(H7/$E$4),""),"")</f>
        <v/>
      </c>
      <c r="J7" s="77" t="str">
        <f>IF($E$4="","",IF(H7="","",IF(I7&gt;=$L$4,"Y","N")))</f>
        <v/>
      </c>
      <c r="K7" s="80" t="str">
        <f>IFERROR(IF(F7="M",0,(IF(F7="","",(IF(F7&gt;0,(H7-F7)/F7,(H7+0.000000001)-(F7)/(F7+0.000000001)))))),"")</f>
        <v/>
      </c>
      <c r="L7" s="77" t="str">
        <f t="shared" ref="L7" si="0">IF(F7="","",IF(H7="","",IF(F7&gt;=0,IF(K7&gt;=$L$3,"Y","N"),"")))</f>
        <v/>
      </c>
      <c r="M7" s="77" t="str">
        <f>IF(H7="","",(IF(AND(I7&lt;$L$4,K7&lt;$L$3),"N","Y")))</f>
        <v/>
      </c>
      <c r="N7" s="29"/>
      <c r="O7" s="195" t="s">
        <v>13</v>
      </c>
      <c r="P7" s="195"/>
      <c r="Q7" s="195"/>
      <c r="R7" s="29"/>
      <c r="S7" s="29"/>
      <c r="T7" s="29"/>
      <c r="U7" s="2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3">
      <c r="A8" s="29">
        <v>2</v>
      </c>
      <c r="B8" s="77" t="str">
        <f>IF('Raw-Data-Input'!B18=0,"",'Raw-Data-Input'!B18)</f>
        <v/>
      </c>
      <c r="C8" s="77" t="str">
        <f>IF('Raw-Data-Input'!C18=0,"",'Raw-Data-Input'!C18)</f>
        <v/>
      </c>
      <c r="D8" s="77" t="str">
        <f>IF('Raw-Data-Input'!D18=0,"",'Raw-Data-Input'!D18)</f>
        <v/>
      </c>
      <c r="E8" s="77" t="str">
        <f>IF('Raw-Data-Input'!E18=0,"",'Raw-Data-Input'!E18)</f>
        <v/>
      </c>
      <c r="F8" s="78" t="str">
        <f>IF('Raw-Data-Input'!F18="","",'Raw-Data-Input'!F18)</f>
        <v/>
      </c>
      <c r="G8" s="88" t="s">
        <v>97</v>
      </c>
      <c r="H8" s="78" t="str">
        <f>IF('Raw-Data-Input'!G18="","",'Raw-Data-Input'!G18)</f>
        <v/>
      </c>
      <c r="I8" s="79" t="str">
        <f t="shared" ref="I8:I71" si="1">IFERROR(IF(H8&gt;=0,(H8/$E$4),""),"")</f>
        <v/>
      </c>
      <c r="J8" s="77" t="str">
        <f t="shared" ref="J8:J71" si="2">IF($E$4="","",IF(H8="","",IF(I8&gt;=$L$4,"Y","N")))</f>
        <v/>
      </c>
      <c r="K8" s="80" t="str">
        <f t="shared" ref="K8:K71" si="3">IFERROR(IF(F8="M",0,(IF(F8="","",(IF(F8&gt;0,(H8-F8)/F8,(H8+0.000000001)-(F8)/(F8+0.000000001)))))),"")</f>
        <v/>
      </c>
      <c r="L8" s="77" t="str">
        <f t="shared" ref="L8:L71" si="4">IF(F8="","",IF(H8="","",IF(F8&gt;=0,IF(K8&gt;=$L$3,"Y","N"),"")))</f>
        <v/>
      </c>
      <c r="M8" s="77" t="str">
        <f t="shared" ref="M8:M71" si="5">IF(H8="","",(IF(AND(I8&lt;$L$4,K8&lt;$L$3),"N","Y")))</f>
        <v/>
      </c>
      <c r="N8" s="29"/>
      <c r="O8" s="196" t="s">
        <v>7</v>
      </c>
      <c r="P8" s="197"/>
      <c r="Q8" s="198"/>
      <c r="R8" s="29"/>
      <c r="S8" s="29"/>
      <c r="T8" s="29"/>
      <c r="U8" s="2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" thickBot="1" x14ac:dyDescent="0.35">
      <c r="A9" s="29">
        <v>3</v>
      </c>
      <c r="B9" s="77" t="str">
        <f>IF('Raw-Data-Input'!B19=0,"",'Raw-Data-Input'!B19)</f>
        <v/>
      </c>
      <c r="C9" s="77" t="str">
        <f>IF('Raw-Data-Input'!C19=0,"",'Raw-Data-Input'!C19)</f>
        <v/>
      </c>
      <c r="D9" s="77" t="str">
        <f>IF('Raw-Data-Input'!D19=0,"",'Raw-Data-Input'!D19)</f>
        <v/>
      </c>
      <c r="E9" s="77" t="str">
        <f>IF('Raw-Data-Input'!E19=0,"",'Raw-Data-Input'!E19)</f>
        <v/>
      </c>
      <c r="F9" s="78" t="str">
        <f>IF('Raw-Data-Input'!F19="","",'Raw-Data-Input'!F19)</f>
        <v/>
      </c>
      <c r="G9" s="88" t="s">
        <v>97</v>
      </c>
      <c r="H9" s="78" t="str">
        <f>IF('Raw-Data-Input'!G19="","",'Raw-Data-Input'!G19)</f>
        <v/>
      </c>
      <c r="I9" s="79" t="str">
        <f t="shared" si="1"/>
        <v/>
      </c>
      <c r="J9" s="77" t="str">
        <f t="shared" si="2"/>
        <v/>
      </c>
      <c r="K9" s="80" t="str">
        <f t="shared" si="3"/>
        <v/>
      </c>
      <c r="L9" s="77" t="str">
        <f t="shared" si="4"/>
        <v/>
      </c>
      <c r="M9" s="77" t="str">
        <f t="shared" si="5"/>
        <v/>
      </c>
      <c r="N9" s="29"/>
      <c r="O9" s="30" t="s">
        <v>15</v>
      </c>
      <c r="P9" s="193">
        <f>SUM(P10:P11)</f>
        <v>0</v>
      </c>
      <c r="Q9" s="194"/>
      <c r="R9" s="29"/>
      <c r="S9" s="29"/>
      <c r="T9" s="29"/>
      <c r="U9" s="2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3">
      <c r="A10" s="29">
        <v>4</v>
      </c>
      <c r="B10" s="77" t="str">
        <f>IF('Raw-Data-Input'!B20=0,"",'Raw-Data-Input'!B20)</f>
        <v/>
      </c>
      <c r="C10" s="77" t="str">
        <f>IF('Raw-Data-Input'!C20=0,"",'Raw-Data-Input'!C20)</f>
        <v/>
      </c>
      <c r="D10" s="77" t="str">
        <f>IF('Raw-Data-Input'!D20=0,"",'Raw-Data-Input'!D20)</f>
        <v/>
      </c>
      <c r="E10" s="77" t="str">
        <f>IF('Raw-Data-Input'!E20=0,"",'Raw-Data-Input'!E20)</f>
        <v/>
      </c>
      <c r="F10" s="78" t="str">
        <f>IF('Raw-Data-Input'!F20="","",'Raw-Data-Input'!F20)</f>
        <v/>
      </c>
      <c r="G10" s="88" t="s">
        <v>97</v>
      </c>
      <c r="H10" s="78" t="str">
        <f>IF('Raw-Data-Input'!G20="","",'Raw-Data-Input'!G20)</f>
        <v/>
      </c>
      <c r="I10" s="79" t="str">
        <f t="shared" si="1"/>
        <v/>
      </c>
      <c r="J10" s="77" t="str">
        <f t="shared" si="2"/>
        <v/>
      </c>
      <c r="K10" s="80" t="str">
        <f t="shared" si="3"/>
        <v/>
      </c>
      <c r="L10" s="77" t="str">
        <f t="shared" si="4"/>
        <v/>
      </c>
      <c r="M10" s="77" t="str">
        <f t="shared" si="5"/>
        <v/>
      </c>
      <c r="N10" s="29"/>
      <c r="O10" s="31" t="s">
        <v>72</v>
      </c>
      <c r="P10" s="32">
        <f>COUNTIFS($L$7:$L$356,"=Y",$E$7:$E$356,"&gt;0")</f>
        <v>0</v>
      </c>
      <c r="Q10" s="33" t="str">
        <f>IFERROR(P10/P9,"")</f>
        <v/>
      </c>
      <c r="R10" s="29"/>
      <c r="S10" s="29"/>
      <c r="T10" s="29"/>
      <c r="U10" s="2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 thickBot="1" x14ac:dyDescent="0.35">
      <c r="A11" s="29">
        <v>5</v>
      </c>
      <c r="B11" s="77" t="str">
        <f>IF('Raw-Data-Input'!B21=0,"",'Raw-Data-Input'!B21)</f>
        <v/>
      </c>
      <c r="C11" s="77" t="str">
        <f>IF('Raw-Data-Input'!C21=0,"",'Raw-Data-Input'!C21)</f>
        <v/>
      </c>
      <c r="D11" s="77" t="str">
        <f>IF('Raw-Data-Input'!D21=0,"",'Raw-Data-Input'!D21)</f>
        <v/>
      </c>
      <c r="E11" s="77" t="str">
        <f>IF('Raw-Data-Input'!E21=0,"",'Raw-Data-Input'!E21)</f>
        <v/>
      </c>
      <c r="F11" s="78" t="str">
        <f>IF('Raw-Data-Input'!F21="","",'Raw-Data-Input'!F21)</f>
        <v/>
      </c>
      <c r="G11" s="88" t="s">
        <v>97</v>
      </c>
      <c r="H11" s="78" t="str">
        <f>IF('Raw-Data-Input'!G21="","",'Raw-Data-Input'!G21)</f>
        <v/>
      </c>
      <c r="I11" s="79" t="str">
        <f t="shared" si="1"/>
        <v/>
      </c>
      <c r="J11" s="77" t="str">
        <f t="shared" si="2"/>
        <v/>
      </c>
      <c r="K11" s="80" t="str">
        <f t="shared" si="3"/>
        <v/>
      </c>
      <c r="L11" s="77" t="str">
        <f t="shared" si="4"/>
        <v/>
      </c>
      <c r="M11" s="77" t="str">
        <f t="shared" si="5"/>
        <v/>
      </c>
      <c r="N11" s="29"/>
      <c r="O11" s="34" t="s">
        <v>73</v>
      </c>
      <c r="P11" s="35">
        <f>COUNTIFS($L$7:$L$356,"=n",$E$7:$E$356,"&gt;0")</f>
        <v>0</v>
      </c>
      <c r="Q11" s="36" t="str">
        <f>IFERROR(P11/P9,"")</f>
        <v/>
      </c>
      <c r="R11" s="29"/>
      <c r="S11" s="29"/>
      <c r="T11" s="29"/>
      <c r="U11" s="2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3">
      <c r="A12" s="29">
        <v>6</v>
      </c>
      <c r="B12" s="77" t="str">
        <f>IF('Raw-Data-Input'!B22=0,"",'Raw-Data-Input'!B22)</f>
        <v/>
      </c>
      <c r="C12" s="77" t="str">
        <f>IF('Raw-Data-Input'!C22=0,"",'Raw-Data-Input'!C22)</f>
        <v/>
      </c>
      <c r="D12" s="77" t="str">
        <f>IF('Raw-Data-Input'!D22=0,"",'Raw-Data-Input'!D22)</f>
        <v/>
      </c>
      <c r="E12" s="77" t="str">
        <f>IF('Raw-Data-Input'!E22=0,"",'Raw-Data-Input'!E22)</f>
        <v/>
      </c>
      <c r="F12" s="78" t="str">
        <f>IF('Raw-Data-Input'!F22="","",'Raw-Data-Input'!F22)</f>
        <v/>
      </c>
      <c r="G12" s="88" t="s">
        <v>97</v>
      </c>
      <c r="H12" s="78" t="str">
        <f>IF('Raw-Data-Input'!G22="","",'Raw-Data-Input'!G22)</f>
        <v/>
      </c>
      <c r="I12" s="79" t="str">
        <f t="shared" si="1"/>
        <v/>
      </c>
      <c r="J12" s="77" t="str">
        <f t="shared" si="2"/>
        <v/>
      </c>
      <c r="K12" s="80" t="str">
        <f t="shared" si="3"/>
        <v/>
      </c>
      <c r="L12" s="77" t="str">
        <f t="shared" si="4"/>
        <v/>
      </c>
      <c r="M12" s="77" t="str">
        <f t="shared" si="5"/>
        <v/>
      </c>
      <c r="N12" s="29"/>
      <c r="O12" s="199" t="s">
        <v>8</v>
      </c>
      <c r="P12" s="200"/>
      <c r="Q12" s="201"/>
      <c r="R12" s="29"/>
      <c r="S12" s="29"/>
      <c r="T12" s="29"/>
      <c r="U12" s="2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 thickBot="1" x14ac:dyDescent="0.35">
      <c r="A13" s="29">
        <v>7</v>
      </c>
      <c r="B13" s="77" t="str">
        <f>IF('Raw-Data-Input'!B23=0,"",'Raw-Data-Input'!B23)</f>
        <v/>
      </c>
      <c r="C13" s="77" t="str">
        <f>IF('Raw-Data-Input'!C23=0,"",'Raw-Data-Input'!C23)</f>
        <v/>
      </c>
      <c r="D13" s="77" t="str">
        <f>IF('Raw-Data-Input'!D23=0,"",'Raw-Data-Input'!D23)</f>
        <v/>
      </c>
      <c r="E13" s="77" t="str">
        <f>IF('Raw-Data-Input'!E23=0,"",'Raw-Data-Input'!E23)</f>
        <v/>
      </c>
      <c r="F13" s="78" t="str">
        <f>IF('Raw-Data-Input'!F23="","",'Raw-Data-Input'!F23)</f>
        <v/>
      </c>
      <c r="G13" s="88" t="s">
        <v>97</v>
      </c>
      <c r="H13" s="78" t="str">
        <f>IF('Raw-Data-Input'!G23="","",'Raw-Data-Input'!G23)</f>
        <v/>
      </c>
      <c r="I13" s="79" t="str">
        <f t="shared" si="1"/>
        <v/>
      </c>
      <c r="J13" s="77" t="str">
        <f t="shared" si="2"/>
        <v/>
      </c>
      <c r="K13" s="80" t="str">
        <f t="shared" si="3"/>
        <v/>
      </c>
      <c r="L13" s="77" t="str">
        <f t="shared" si="4"/>
        <v/>
      </c>
      <c r="M13" s="77" t="str">
        <f t="shared" si="5"/>
        <v/>
      </c>
      <c r="N13" s="29"/>
      <c r="O13" s="30" t="s">
        <v>15</v>
      </c>
      <c r="P13" s="193">
        <f>SUM(P14:P15)</f>
        <v>0</v>
      </c>
      <c r="Q13" s="194"/>
      <c r="R13" s="29"/>
      <c r="S13" s="29"/>
      <c r="T13" s="29"/>
      <c r="U13" s="2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3">
      <c r="A14" s="29">
        <v>8</v>
      </c>
      <c r="B14" s="77" t="str">
        <f>IF('Raw-Data-Input'!B24=0,"",'Raw-Data-Input'!B24)</f>
        <v/>
      </c>
      <c r="C14" s="77" t="str">
        <f>IF('Raw-Data-Input'!C24=0,"",'Raw-Data-Input'!C24)</f>
        <v/>
      </c>
      <c r="D14" s="77" t="str">
        <f>IF('Raw-Data-Input'!D24=0,"",'Raw-Data-Input'!D24)</f>
        <v/>
      </c>
      <c r="E14" s="77" t="str">
        <f>IF('Raw-Data-Input'!E24=0,"",'Raw-Data-Input'!E24)</f>
        <v/>
      </c>
      <c r="F14" s="78" t="str">
        <f>IF('Raw-Data-Input'!F24="","",'Raw-Data-Input'!F24)</f>
        <v/>
      </c>
      <c r="G14" s="88" t="s">
        <v>97</v>
      </c>
      <c r="H14" s="78" t="str">
        <f>IF('Raw-Data-Input'!G24="","",'Raw-Data-Input'!G24)</f>
        <v/>
      </c>
      <c r="I14" s="79" t="str">
        <f t="shared" si="1"/>
        <v/>
      </c>
      <c r="J14" s="77" t="str">
        <f t="shared" si="2"/>
        <v/>
      </c>
      <c r="K14" s="80" t="str">
        <f t="shared" si="3"/>
        <v/>
      </c>
      <c r="L14" s="77" t="str">
        <f t="shared" si="4"/>
        <v/>
      </c>
      <c r="M14" s="77" t="str">
        <f t="shared" si="5"/>
        <v/>
      </c>
      <c r="N14" s="29"/>
      <c r="O14" s="37" t="s">
        <v>79</v>
      </c>
      <c r="P14" s="38">
        <f>COUNTIFS($J$7:$J$356,"=Y",$E$7:$E$356,"&gt;0")</f>
        <v>0</v>
      </c>
      <c r="Q14" s="33" t="str">
        <f>IFERROR(P14/P13,"")</f>
        <v/>
      </c>
      <c r="R14" s="29"/>
      <c r="S14" s="29"/>
      <c r="T14" s="29"/>
      <c r="U14" s="2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 thickBot="1" x14ac:dyDescent="0.35">
      <c r="A15" s="29">
        <v>9</v>
      </c>
      <c r="B15" s="77" t="str">
        <f>IF('Raw-Data-Input'!B25=0,"",'Raw-Data-Input'!B25)</f>
        <v/>
      </c>
      <c r="C15" s="77" t="str">
        <f>IF('Raw-Data-Input'!C25=0,"",'Raw-Data-Input'!C25)</f>
        <v/>
      </c>
      <c r="D15" s="77" t="str">
        <f>IF('Raw-Data-Input'!D25=0,"",'Raw-Data-Input'!D25)</f>
        <v/>
      </c>
      <c r="E15" s="77" t="str">
        <f>IF('Raw-Data-Input'!E25=0,"",'Raw-Data-Input'!E25)</f>
        <v/>
      </c>
      <c r="F15" s="78" t="str">
        <f>IF('Raw-Data-Input'!F25="","",'Raw-Data-Input'!F25)</f>
        <v/>
      </c>
      <c r="G15" s="88" t="s">
        <v>97</v>
      </c>
      <c r="H15" s="78" t="str">
        <f>IF('Raw-Data-Input'!G25="","",'Raw-Data-Input'!G25)</f>
        <v/>
      </c>
      <c r="I15" s="79" t="str">
        <f t="shared" si="1"/>
        <v/>
      </c>
      <c r="J15" s="77" t="str">
        <f t="shared" si="2"/>
        <v/>
      </c>
      <c r="K15" s="80" t="str">
        <f t="shared" si="3"/>
        <v/>
      </c>
      <c r="L15" s="77" t="str">
        <f t="shared" si="4"/>
        <v/>
      </c>
      <c r="M15" s="77" t="str">
        <f t="shared" si="5"/>
        <v/>
      </c>
      <c r="N15" s="29"/>
      <c r="O15" s="34" t="s">
        <v>80</v>
      </c>
      <c r="P15" s="35">
        <f>COUNTIFS($J$7:$J$356,"=n",$E$7:$E$356,"&gt;0")</f>
        <v>0</v>
      </c>
      <c r="Q15" s="36" t="str">
        <f>IFERROR(P15/P13,"")</f>
        <v/>
      </c>
      <c r="R15" s="29"/>
      <c r="S15" s="29"/>
      <c r="T15" s="29"/>
      <c r="U15" s="2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3">
      <c r="A16" s="29">
        <v>10</v>
      </c>
      <c r="B16" s="77" t="str">
        <f>IF('Raw-Data-Input'!B26=0,"",'Raw-Data-Input'!B26)</f>
        <v/>
      </c>
      <c r="C16" s="77" t="str">
        <f>IF('Raw-Data-Input'!C26=0,"",'Raw-Data-Input'!C26)</f>
        <v/>
      </c>
      <c r="D16" s="77" t="str">
        <f>IF('Raw-Data-Input'!D26=0,"",'Raw-Data-Input'!D26)</f>
        <v/>
      </c>
      <c r="E16" s="77" t="str">
        <f>IF('Raw-Data-Input'!E26=0,"",'Raw-Data-Input'!E26)</f>
        <v/>
      </c>
      <c r="F16" s="78" t="str">
        <f>IF('Raw-Data-Input'!F26="","",'Raw-Data-Input'!F26)</f>
        <v/>
      </c>
      <c r="G16" s="88" t="s">
        <v>97</v>
      </c>
      <c r="H16" s="78" t="str">
        <f>IF('Raw-Data-Input'!G26="","",'Raw-Data-Input'!G26)</f>
        <v/>
      </c>
      <c r="I16" s="79" t="str">
        <f t="shared" si="1"/>
        <v/>
      </c>
      <c r="J16" s="77" t="str">
        <f t="shared" si="2"/>
        <v/>
      </c>
      <c r="K16" s="80" t="str">
        <f t="shared" si="3"/>
        <v/>
      </c>
      <c r="L16" s="77" t="str">
        <f t="shared" si="4"/>
        <v/>
      </c>
      <c r="M16" s="77" t="str">
        <f t="shared" si="5"/>
        <v/>
      </c>
      <c r="N16" s="29"/>
      <c r="O16" s="202" t="s">
        <v>14</v>
      </c>
      <c r="P16" s="203"/>
      <c r="Q16" s="204"/>
      <c r="R16" s="29"/>
      <c r="S16" s="29"/>
      <c r="T16" s="29"/>
      <c r="U16" s="2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 thickBot="1" x14ac:dyDescent="0.35">
      <c r="A17" s="29">
        <v>11</v>
      </c>
      <c r="B17" s="77" t="str">
        <f>IF('Raw-Data-Input'!B27=0,"",'Raw-Data-Input'!B27)</f>
        <v/>
      </c>
      <c r="C17" s="77" t="str">
        <f>IF('Raw-Data-Input'!C27=0,"",'Raw-Data-Input'!C27)</f>
        <v/>
      </c>
      <c r="D17" s="77" t="str">
        <f>IF('Raw-Data-Input'!D27=0,"",'Raw-Data-Input'!D27)</f>
        <v/>
      </c>
      <c r="E17" s="77" t="str">
        <f>IF('Raw-Data-Input'!E27=0,"",'Raw-Data-Input'!E27)</f>
        <v/>
      </c>
      <c r="F17" s="78" t="str">
        <f>IF('Raw-Data-Input'!F27="","",'Raw-Data-Input'!F27)</f>
        <v/>
      </c>
      <c r="G17" s="88" t="s">
        <v>97</v>
      </c>
      <c r="H17" s="78" t="str">
        <f>IF('Raw-Data-Input'!G27="","",'Raw-Data-Input'!G27)</f>
        <v/>
      </c>
      <c r="I17" s="79" t="str">
        <f t="shared" si="1"/>
        <v/>
      </c>
      <c r="J17" s="77" t="str">
        <f t="shared" si="2"/>
        <v/>
      </c>
      <c r="K17" s="80" t="str">
        <f t="shared" si="3"/>
        <v/>
      </c>
      <c r="L17" s="77" t="str">
        <f t="shared" si="4"/>
        <v/>
      </c>
      <c r="M17" s="77" t="str">
        <f t="shared" si="5"/>
        <v/>
      </c>
      <c r="N17" s="29"/>
      <c r="O17" s="30" t="s">
        <v>15</v>
      </c>
      <c r="P17" s="193">
        <f>SUM(P18:P19)</f>
        <v>0</v>
      </c>
      <c r="Q17" s="194"/>
      <c r="R17" s="29"/>
      <c r="S17" s="29"/>
      <c r="T17" s="29"/>
      <c r="U17" s="2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3">
      <c r="A18" s="29">
        <v>12</v>
      </c>
      <c r="B18" s="77" t="str">
        <f>IF('Raw-Data-Input'!B28=0,"",'Raw-Data-Input'!B28)</f>
        <v/>
      </c>
      <c r="C18" s="77" t="str">
        <f>IF('Raw-Data-Input'!C28=0,"",'Raw-Data-Input'!C28)</f>
        <v/>
      </c>
      <c r="D18" s="77" t="str">
        <f>IF('Raw-Data-Input'!D28=0,"",'Raw-Data-Input'!D28)</f>
        <v/>
      </c>
      <c r="E18" s="77" t="str">
        <f>IF('Raw-Data-Input'!E28=0,"",'Raw-Data-Input'!E28)</f>
        <v/>
      </c>
      <c r="F18" s="78" t="str">
        <f>IF('Raw-Data-Input'!F28="","",'Raw-Data-Input'!F28)</f>
        <v/>
      </c>
      <c r="G18" s="88" t="s">
        <v>97</v>
      </c>
      <c r="H18" s="78" t="str">
        <f>IF('Raw-Data-Input'!G28="","",'Raw-Data-Input'!G28)</f>
        <v/>
      </c>
      <c r="I18" s="79" t="str">
        <f t="shared" si="1"/>
        <v/>
      </c>
      <c r="J18" s="77" t="str">
        <f t="shared" si="2"/>
        <v/>
      </c>
      <c r="K18" s="80" t="str">
        <f t="shared" si="3"/>
        <v/>
      </c>
      <c r="L18" s="77" t="str">
        <f t="shared" si="4"/>
        <v/>
      </c>
      <c r="M18" s="77" t="str">
        <f t="shared" si="5"/>
        <v/>
      </c>
      <c r="N18" s="29"/>
      <c r="O18" s="37" t="s">
        <v>74</v>
      </c>
      <c r="P18" s="38">
        <f>COUNTIFS($M$7:$M$356,"=Y",$E$7:$E$356,"&gt;0")</f>
        <v>0</v>
      </c>
      <c r="Q18" s="33" t="str">
        <f>IFERROR(P18/P17,"")</f>
        <v/>
      </c>
      <c r="R18" s="29"/>
      <c r="S18" s="29"/>
      <c r="T18" s="29"/>
      <c r="U18" s="2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" thickBot="1" x14ac:dyDescent="0.35">
      <c r="A19" s="29">
        <v>13</v>
      </c>
      <c r="B19" s="77" t="str">
        <f>IF('Raw-Data-Input'!B29=0,"",'Raw-Data-Input'!B29)</f>
        <v/>
      </c>
      <c r="C19" s="77" t="str">
        <f>IF('Raw-Data-Input'!C29=0,"",'Raw-Data-Input'!C29)</f>
        <v/>
      </c>
      <c r="D19" s="77" t="str">
        <f>IF('Raw-Data-Input'!D29=0,"",'Raw-Data-Input'!D29)</f>
        <v/>
      </c>
      <c r="E19" s="77" t="str">
        <f>IF('Raw-Data-Input'!E29=0,"",'Raw-Data-Input'!E29)</f>
        <v/>
      </c>
      <c r="F19" s="78" t="str">
        <f>IF('Raw-Data-Input'!F29="","",'Raw-Data-Input'!F29)</f>
        <v/>
      </c>
      <c r="G19" s="88" t="s">
        <v>97</v>
      </c>
      <c r="H19" s="78" t="str">
        <f>IF('Raw-Data-Input'!G29="","",'Raw-Data-Input'!G29)</f>
        <v/>
      </c>
      <c r="I19" s="79" t="str">
        <f t="shared" si="1"/>
        <v/>
      </c>
      <c r="J19" s="77" t="str">
        <f t="shared" si="2"/>
        <v/>
      </c>
      <c r="K19" s="80" t="str">
        <f t="shared" si="3"/>
        <v/>
      </c>
      <c r="L19" s="77" t="str">
        <f t="shared" si="4"/>
        <v/>
      </c>
      <c r="M19" s="77" t="str">
        <f t="shared" si="5"/>
        <v/>
      </c>
      <c r="N19" s="29"/>
      <c r="O19" s="34" t="s">
        <v>81</v>
      </c>
      <c r="P19" s="35">
        <f>COUNTIFS($M$7:$M$356,"=n",$E$7:$E$356,"&gt;0")</f>
        <v>0</v>
      </c>
      <c r="Q19" s="36" t="str">
        <f>IFERROR(P19/P17,"")</f>
        <v/>
      </c>
      <c r="R19" s="29"/>
      <c r="S19" s="29"/>
      <c r="T19" s="29"/>
      <c r="U19" s="2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3">
      <c r="A20" s="29">
        <v>14</v>
      </c>
      <c r="B20" s="77" t="str">
        <f>IF('Raw-Data-Input'!B30=0,"",'Raw-Data-Input'!B30)</f>
        <v/>
      </c>
      <c r="C20" s="77" t="str">
        <f>IF('Raw-Data-Input'!C30=0,"",'Raw-Data-Input'!C30)</f>
        <v/>
      </c>
      <c r="D20" s="77" t="str">
        <f>IF('Raw-Data-Input'!D30=0,"",'Raw-Data-Input'!D30)</f>
        <v/>
      </c>
      <c r="E20" s="77" t="str">
        <f>IF('Raw-Data-Input'!E30=0,"",'Raw-Data-Input'!E30)</f>
        <v/>
      </c>
      <c r="F20" s="78" t="str">
        <f>IF('Raw-Data-Input'!F30="","",'Raw-Data-Input'!F30)</f>
        <v/>
      </c>
      <c r="G20" s="88" t="s">
        <v>97</v>
      </c>
      <c r="H20" s="78" t="str">
        <f>IF('Raw-Data-Input'!G30="","",'Raw-Data-Input'!G30)</f>
        <v/>
      </c>
      <c r="I20" s="79" t="str">
        <f t="shared" si="1"/>
        <v/>
      </c>
      <c r="J20" s="77" t="str">
        <f t="shared" si="2"/>
        <v/>
      </c>
      <c r="K20" s="80" t="str">
        <f t="shared" si="3"/>
        <v/>
      </c>
      <c r="L20" s="77" t="str">
        <f t="shared" si="4"/>
        <v/>
      </c>
      <c r="M20" s="77" t="str">
        <f t="shared" si="5"/>
        <v/>
      </c>
      <c r="N20" s="29"/>
      <c r="O20" s="39"/>
      <c r="P20" s="39"/>
      <c r="Q20" s="39"/>
      <c r="R20" s="29"/>
      <c r="S20" s="29"/>
      <c r="T20" s="29"/>
      <c r="U20" s="2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3">
      <c r="A21" s="29">
        <v>15</v>
      </c>
      <c r="B21" s="77" t="str">
        <f>IF('Raw-Data-Input'!B31=0,"",'Raw-Data-Input'!B31)</f>
        <v/>
      </c>
      <c r="C21" s="77" t="str">
        <f>IF('Raw-Data-Input'!C31=0,"",'Raw-Data-Input'!C31)</f>
        <v/>
      </c>
      <c r="D21" s="77" t="str">
        <f>IF('Raw-Data-Input'!D31=0,"",'Raw-Data-Input'!D31)</f>
        <v/>
      </c>
      <c r="E21" s="77" t="str">
        <f>IF('Raw-Data-Input'!E31=0,"",'Raw-Data-Input'!E31)</f>
        <v/>
      </c>
      <c r="F21" s="78" t="str">
        <f>IF('Raw-Data-Input'!F31="","",'Raw-Data-Input'!F31)</f>
        <v/>
      </c>
      <c r="G21" s="88" t="s">
        <v>97</v>
      </c>
      <c r="H21" s="78" t="str">
        <f>IF('Raw-Data-Input'!G31="","",'Raw-Data-Input'!G31)</f>
        <v/>
      </c>
      <c r="I21" s="79" t="str">
        <f t="shared" si="1"/>
        <v/>
      </c>
      <c r="J21" s="77" t="str">
        <f t="shared" si="2"/>
        <v/>
      </c>
      <c r="K21" s="80" t="str">
        <f t="shared" si="3"/>
        <v/>
      </c>
      <c r="L21" s="77" t="str">
        <f t="shared" si="4"/>
        <v/>
      </c>
      <c r="M21" s="77" t="str">
        <f t="shared" si="5"/>
        <v/>
      </c>
      <c r="N21" s="29"/>
      <c r="O21" s="195" t="s">
        <v>18</v>
      </c>
      <c r="P21" s="195"/>
      <c r="Q21" s="195"/>
      <c r="R21" s="29"/>
      <c r="S21" s="195" t="s">
        <v>22</v>
      </c>
      <c r="T21" s="195"/>
      <c r="U21" s="195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3">
      <c r="A22" s="29">
        <v>16</v>
      </c>
      <c r="B22" s="77" t="str">
        <f>IF('Raw-Data-Input'!B32=0,"",'Raw-Data-Input'!B32)</f>
        <v/>
      </c>
      <c r="C22" s="77" t="str">
        <f>IF('Raw-Data-Input'!C32=0,"",'Raw-Data-Input'!C32)</f>
        <v/>
      </c>
      <c r="D22" s="77" t="str">
        <f>IF('Raw-Data-Input'!D32=0,"",'Raw-Data-Input'!D32)</f>
        <v/>
      </c>
      <c r="E22" s="77" t="str">
        <f>IF('Raw-Data-Input'!E32=0,"",'Raw-Data-Input'!E32)</f>
        <v/>
      </c>
      <c r="F22" s="78" t="str">
        <f>IF('Raw-Data-Input'!F32="","",'Raw-Data-Input'!F32)</f>
        <v/>
      </c>
      <c r="G22" s="88" t="s">
        <v>97</v>
      </c>
      <c r="H22" s="78" t="str">
        <f>IF('Raw-Data-Input'!G32="","",'Raw-Data-Input'!G32)</f>
        <v/>
      </c>
      <c r="I22" s="79" t="str">
        <f t="shared" si="1"/>
        <v/>
      </c>
      <c r="J22" s="77" t="str">
        <f t="shared" si="2"/>
        <v/>
      </c>
      <c r="K22" s="80" t="str">
        <f t="shared" si="3"/>
        <v/>
      </c>
      <c r="L22" s="77" t="str">
        <f t="shared" si="4"/>
        <v/>
      </c>
      <c r="M22" s="77" t="str">
        <f t="shared" si="5"/>
        <v/>
      </c>
      <c r="N22" s="29"/>
      <c r="O22" s="196" t="s">
        <v>7</v>
      </c>
      <c r="P22" s="197"/>
      <c r="Q22" s="198"/>
      <c r="R22" s="29"/>
      <c r="S22" s="196" t="s">
        <v>7</v>
      </c>
      <c r="T22" s="197"/>
      <c r="U22" s="198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 thickBot="1" x14ac:dyDescent="0.35">
      <c r="A23" s="29">
        <v>17</v>
      </c>
      <c r="B23" s="77" t="str">
        <f>IF('Raw-Data-Input'!B33=0,"",'Raw-Data-Input'!B33)</f>
        <v/>
      </c>
      <c r="C23" s="77" t="str">
        <f>IF('Raw-Data-Input'!C33=0,"",'Raw-Data-Input'!C33)</f>
        <v/>
      </c>
      <c r="D23" s="77" t="str">
        <f>IF('Raw-Data-Input'!D33=0,"",'Raw-Data-Input'!D33)</f>
        <v/>
      </c>
      <c r="E23" s="77" t="str">
        <f>IF('Raw-Data-Input'!E33=0,"",'Raw-Data-Input'!E33)</f>
        <v/>
      </c>
      <c r="F23" s="78" t="str">
        <f>IF('Raw-Data-Input'!F33="","",'Raw-Data-Input'!F33)</f>
        <v/>
      </c>
      <c r="G23" s="88" t="s">
        <v>97</v>
      </c>
      <c r="H23" s="78" t="str">
        <f>IF('Raw-Data-Input'!G33="","",'Raw-Data-Input'!G33)</f>
        <v/>
      </c>
      <c r="I23" s="79" t="str">
        <f t="shared" si="1"/>
        <v/>
      </c>
      <c r="J23" s="77" t="str">
        <f t="shared" si="2"/>
        <v/>
      </c>
      <c r="K23" s="80" t="str">
        <f t="shared" si="3"/>
        <v/>
      </c>
      <c r="L23" s="77" t="str">
        <f t="shared" si="4"/>
        <v/>
      </c>
      <c r="M23" s="77" t="str">
        <f t="shared" si="5"/>
        <v/>
      </c>
      <c r="N23" s="29"/>
      <c r="O23" s="30" t="s">
        <v>15</v>
      </c>
      <c r="P23" s="193">
        <f>SUM(P24:P25)</f>
        <v>0</v>
      </c>
      <c r="Q23" s="194"/>
      <c r="R23" s="29"/>
      <c r="S23" s="30" t="s">
        <v>15</v>
      </c>
      <c r="T23" s="193">
        <f>SUM(T24:T25)</f>
        <v>0</v>
      </c>
      <c r="U23" s="194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3">
      <c r="A24" s="29">
        <v>18</v>
      </c>
      <c r="B24" s="77" t="str">
        <f>IF('Raw-Data-Input'!B34=0,"",'Raw-Data-Input'!B34)</f>
        <v/>
      </c>
      <c r="C24" s="77" t="str">
        <f>IF('Raw-Data-Input'!C34=0,"",'Raw-Data-Input'!C34)</f>
        <v/>
      </c>
      <c r="D24" s="77" t="str">
        <f>IF('Raw-Data-Input'!D34=0,"",'Raw-Data-Input'!D34)</f>
        <v/>
      </c>
      <c r="E24" s="77" t="str">
        <f>IF('Raw-Data-Input'!E34=0,"",'Raw-Data-Input'!E34)</f>
        <v/>
      </c>
      <c r="F24" s="78" t="str">
        <f>IF('Raw-Data-Input'!F34="","",'Raw-Data-Input'!F34)</f>
        <v/>
      </c>
      <c r="G24" s="88" t="s">
        <v>97</v>
      </c>
      <c r="H24" s="78" t="str">
        <f>IF('Raw-Data-Input'!G34="","",'Raw-Data-Input'!G34)</f>
        <v/>
      </c>
      <c r="I24" s="79" t="str">
        <f t="shared" si="1"/>
        <v/>
      </c>
      <c r="J24" s="77" t="str">
        <f t="shared" si="2"/>
        <v/>
      </c>
      <c r="K24" s="80" t="str">
        <f t="shared" si="3"/>
        <v/>
      </c>
      <c r="L24" s="77" t="str">
        <f t="shared" si="4"/>
        <v/>
      </c>
      <c r="M24" s="77" t="str">
        <f t="shared" si="5"/>
        <v/>
      </c>
      <c r="N24" s="29"/>
      <c r="O24" s="31" t="s">
        <v>72</v>
      </c>
      <c r="P24" s="32">
        <f>COUNTIFS($L$7:$L$356,"=Y",$E$7:$E$356,"1")</f>
        <v>0</v>
      </c>
      <c r="Q24" s="33" t="str">
        <f>IFERROR(P24/P23,"")</f>
        <v/>
      </c>
      <c r="R24" s="29"/>
      <c r="S24" s="31" t="s">
        <v>72</v>
      </c>
      <c r="T24" s="32">
        <f>COUNTIFS($L$7:$L$356,"=Y",$E$7:$E$356,"5")</f>
        <v>0</v>
      </c>
      <c r="U24" s="33" t="str">
        <f>IFERROR(T24/T23,"")</f>
        <v/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" thickBot="1" x14ac:dyDescent="0.35">
      <c r="A25" s="29">
        <v>19</v>
      </c>
      <c r="B25" s="77" t="str">
        <f>IF('Raw-Data-Input'!B35=0,"",'Raw-Data-Input'!B35)</f>
        <v/>
      </c>
      <c r="C25" s="77" t="str">
        <f>IF('Raw-Data-Input'!C35=0,"",'Raw-Data-Input'!C35)</f>
        <v/>
      </c>
      <c r="D25" s="77" t="str">
        <f>IF('Raw-Data-Input'!D35=0,"",'Raw-Data-Input'!D35)</f>
        <v/>
      </c>
      <c r="E25" s="77" t="str">
        <f>IF('Raw-Data-Input'!E35=0,"",'Raw-Data-Input'!E35)</f>
        <v/>
      </c>
      <c r="F25" s="78" t="str">
        <f>IF('Raw-Data-Input'!F35="","",'Raw-Data-Input'!F35)</f>
        <v/>
      </c>
      <c r="G25" s="88" t="s">
        <v>97</v>
      </c>
      <c r="H25" s="78" t="str">
        <f>IF('Raw-Data-Input'!G35="","",'Raw-Data-Input'!G35)</f>
        <v/>
      </c>
      <c r="I25" s="79" t="str">
        <f t="shared" si="1"/>
        <v/>
      </c>
      <c r="J25" s="77" t="str">
        <f t="shared" si="2"/>
        <v/>
      </c>
      <c r="K25" s="80" t="str">
        <f t="shared" si="3"/>
        <v/>
      </c>
      <c r="L25" s="77" t="str">
        <f t="shared" si="4"/>
        <v/>
      </c>
      <c r="M25" s="77" t="str">
        <f t="shared" si="5"/>
        <v/>
      </c>
      <c r="N25" s="29"/>
      <c r="O25" s="34" t="s">
        <v>73</v>
      </c>
      <c r="P25" s="35">
        <f>COUNTIFS($L$7:$L$356,"=n",$E$7:$E$356,"1")</f>
        <v>0</v>
      </c>
      <c r="Q25" s="36" t="str">
        <f>IFERROR(P25/P23,"")</f>
        <v/>
      </c>
      <c r="R25" s="29"/>
      <c r="S25" s="34" t="s">
        <v>73</v>
      </c>
      <c r="T25" s="35">
        <f>COUNTIFS($L$7:$L$356,"=n",$E$7:$E$356,"5")</f>
        <v>0</v>
      </c>
      <c r="U25" s="36" t="str">
        <f>IFERROR(T25/T23,"")</f>
        <v/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3">
      <c r="A26" s="29">
        <v>20</v>
      </c>
      <c r="B26" s="77" t="str">
        <f>IF('Raw-Data-Input'!B36=0,"",'Raw-Data-Input'!B36)</f>
        <v/>
      </c>
      <c r="C26" s="77" t="str">
        <f>IF('Raw-Data-Input'!C36=0,"",'Raw-Data-Input'!C36)</f>
        <v/>
      </c>
      <c r="D26" s="77" t="str">
        <f>IF('Raw-Data-Input'!D36=0,"",'Raw-Data-Input'!D36)</f>
        <v/>
      </c>
      <c r="E26" s="77" t="str">
        <f>IF('Raw-Data-Input'!E36=0,"",'Raw-Data-Input'!E36)</f>
        <v/>
      </c>
      <c r="F26" s="78" t="str">
        <f>IF('Raw-Data-Input'!F36="","",'Raw-Data-Input'!F36)</f>
        <v/>
      </c>
      <c r="G26" s="88" t="s">
        <v>97</v>
      </c>
      <c r="H26" s="78" t="str">
        <f>IF('Raw-Data-Input'!G36="","",'Raw-Data-Input'!G36)</f>
        <v/>
      </c>
      <c r="I26" s="79" t="str">
        <f t="shared" si="1"/>
        <v/>
      </c>
      <c r="J26" s="77" t="str">
        <f t="shared" si="2"/>
        <v/>
      </c>
      <c r="K26" s="80" t="str">
        <f t="shared" si="3"/>
        <v/>
      </c>
      <c r="L26" s="77" t="str">
        <f t="shared" si="4"/>
        <v/>
      </c>
      <c r="M26" s="77" t="str">
        <f t="shared" si="5"/>
        <v/>
      </c>
      <c r="N26" s="29"/>
      <c r="O26" s="199" t="s">
        <v>8</v>
      </c>
      <c r="P26" s="200"/>
      <c r="Q26" s="201"/>
      <c r="R26" s="29"/>
      <c r="S26" s="199" t="s">
        <v>8</v>
      </c>
      <c r="T26" s="200"/>
      <c r="U26" s="20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thickBot="1" x14ac:dyDescent="0.35">
      <c r="A27" s="29">
        <v>21</v>
      </c>
      <c r="B27" s="77" t="str">
        <f>IF('Raw-Data-Input'!B37=0,"",'Raw-Data-Input'!B37)</f>
        <v/>
      </c>
      <c r="C27" s="77" t="str">
        <f>IF('Raw-Data-Input'!C37=0,"",'Raw-Data-Input'!C37)</f>
        <v/>
      </c>
      <c r="D27" s="77" t="str">
        <f>IF('Raw-Data-Input'!D37=0,"",'Raw-Data-Input'!D37)</f>
        <v/>
      </c>
      <c r="E27" s="77" t="str">
        <f>IF('Raw-Data-Input'!E37=0,"",'Raw-Data-Input'!E37)</f>
        <v/>
      </c>
      <c r="F27" s="78" t="str">
        <f>IF('Raw-Data-Input'!F37="","",'Raw-Data-Input'!F37)</f>
        <v/>
      </c>
      <c r="G27" s="88" t="s">
        <v>97</v>
      </c>
      <c r="H27" s="78" t="str">
        <f>IF('Raw-Data-Input'!G37="","",'Raw-Data-Input'!G37)</f>
        <v/>
      </c>
      <c r="I27" s="79" t="str">
        <f t="shared" si="1"/>
        <v/>
      </c>
      <c r="J27" s="77" t="str">
        <f t="shared" si="2"/>
        <v/>
      </c>
      <c r="K27" s="80" t="str">
        <f t="shared" si="3"/>
        <v/>
      </c>
      <c r="L27" s="77" t="str">
        <f t="shared" si="4"/>
        <v/>
      </c>
      <c r="M27" s="77" t="str">
        <f t="shared" si="5"/>
        <v/>
      </c>
      <c r="N27" s="29"/>
      <c r="O27" s="30" t="s">
        <v>15</v>
      </c>
      <c r="P27" s="193">
        <f>SUM(P28:P29)</f>
        <v>0</v>
      </c>
      <c r="Q27" s="194"/>
      <c r="R27" s="29"/>
      <c r="S27" s="30" t="s">
        <v>15</v>
      </c>
      <c r="T27" s="193">
        <f>SUM(T28:T29)</f>
        <v>0</v>
      </c>
      <c r="U27" s="194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3">
      <c r="A28" s="29">
        <v>22</v>
      </c>
      <c r="B28" s="77" t="str">
        <f>IF('Raw-Data-Input'!B38=0,"",'Raw-Data-Input'!B38)</f>
        <v/>
      </c>
      <c r="C28" s="77" t="str">
        <f>IF('Raw-Data-Input'!C38=0,"",'Raw-Data-Input'!C38)</f>
        <v/>
      </c>
      <c r="D28" s="77" t="str">
        <f>IF('Raw-Data-Input'!D38=0,"",'Raw-Data-Input'!D38)</f>
        <v/>
      </c>
      <c r="E28" s="77" t="str">
        <f>IF('Raw-Data-Input'!E38=0,"",'Raw-Data-Input'!E38)</f>
        <v/>
      </c>
      <c r="F28" s="78" t="str">
        <f>IF('Raw-Data-Input'!F38="","",'Raw-Data-Input'!F38)</f>
        <v/>
      </c>
      <c r="G28" s="88" t="s">
        <v>97</v>
      </c>
      <c r="H28" s="78" t="str">
        <f>IF('Raw-Data-Input'!G38="","",'Raw-Data-Input'!G38)</f>
        <v/>
      </c>
      <c r="I28" s="79" t="str">
        <f t="shared" si="1"/>
        <v/>
      </c>
      <c r="J28" s="77" t="str">
        <f t="shared" si="2"/>
        <v/>
      </c>
      <c r="K28" s="80" t="str">
        <f t="shared" si="3"/>
        <v/>
      </c>
      <c r="L28" s="77" t="str">
        <f t="shared" si="4"/>
        <v/>
      </c>
      <c r="M28" s="77" t="str">
        <f t="shared" si="5"/>
        <v/>
      </c>
      <c r="N28" s="29"/>
      <c r="O28" s="37" t="s">
        <v>79</v>
      </c>
      <c r="P28" s="38">
        <f>COUNTIFS($J$7:$J$356,"=Y",$E$7:$E$356,"1")</f>
        <v>0</v>
      </c>
      <c r="Q28" s="33" t="str">
        <f>IFERROR(P28/P27,"")</f>
        <v/>
      </c>
      <c r="R28" s="29"/>
      <c r="S28" s="37" t="s">
        <v>79</v>
      </c>
      <c r="T28" s="38">
        <f>COUNTIFS($J$7:$J$356,"=Y",$E$7:$E$356,"5")</f>
        <v>0</v>
      </c>
      <c r="U28" s="33" t="str">
        <f>IFERROR(T28/T27,"")</f>
        <v/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" thickBot="1" x14ac:dyDescent="0.35">
      <c r="A29" s="29">
        <v>23</v>
      </c>
      <c r="B29" s="77" t="str">
        <f>IF('Raw-Data-Input'!B39=0,"",'Raw-Data-Input'!B39)</f>
        <v/>
      </c>
      <c r="C29" s="77" t="str">
        <f>IF('Raw-Data-Input'!C39=0,"",'Raw-Data-Input'!C39)</f>
        <v/>
      </c>
      <c r="D29" s="77" t="str">
        <f>IF('Raw-Data-Input'!D39=0,"",'Raw-Data-Input'!D39)</f>
        <v/>
      </c>
      <c r="E29" s="77" t="str">
        <f>IF('Raw-Data-Input'!E39=0,"",'Raw-Data-Input'!E39)</f>
        <v/>
      </c>
      <c r="F29" s="78" t="str">
        <f>IF('Raw-Data-Input'!F39="","",'Raw-Data-Input'!F39)</f>
        <v/>
      </c>
      <c r="G29" s="88" t="s">
        <v>97</v>
      </c>
      <c r="H29" s="78" t="str">
        <f>IF('Raw-Data-Input'!G39="","",'Raw-Data-Input'!G39)</f>
        <v/>
      </c>
      <c r="I29" s="79" t="str">
        <f t="shared" si="1"/>
        <v/>
      </c>
      <c r="J29" s="77" t="str">
        <f t="shared" si="2"/>
        <v/>
      </c>
      <c r="K29" s="80" t="str">
        <f t="shared" si="3"/>
        <v/>
      </c>
      <c r="L29" s="77" t="str">
        <f t="shared" si="4"/>
        <v/>
      </c>
      <c r="M29" s="77" t="str">
        <f t="shared" si="5"/>
        <v/>
      </c>
      <c r="N29" s="29"/>
      <c r="O29" s="34" t="s">
        <v>80</v>
      </c>
      <c r="P29" s="35">
        <f>COUNTIFS($J$7:$J$356,"=n",$E$7:$E$356,"1")</f>
        <v>0</v>
      </c>
      <c r="Q29" s="36" t="str">
        <f>IFERROR(P29/P27,"")</f>
        <v/>
      </c>
      <c r="R29" s="29"/>
      <c r="S29" s="34" t="s">
        <v>80</v>
      </c>
      <c r="T29" s="35">
        <f>COUNTIFS($J$7:$J$356,"=n",$E$7:$E$356,"5")</f>
        <v>0</v>
      </c>
      <c r="U29" s="36" t="str">
        <f>IFERROR(T29/T27,"")</f>
        <v/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3">
      <c r="A30" s="29">
        <v>24</v>
      </c>
      <c r="B30" s="77" t="str">
        <f>IF('Raw-Data-Input'!B40=0,"",'Raw-Data-Input'!B40)</f>
        <v/>
      </c>
      <c r="C30" s="77" t="str">
        <f>IF('Raw-Data-Input'!C40=0,"",'Raw-Data-Input'!C40)</f>
        <v/>
      </c>
      <c r="D30" s="77" t="str">
        <f>IF('Raw-Data-Input'!D40=0,"",'Raw-Data-Input'!D40)</f>
        <v/>
      </c>
      <c r="E30" s="77" t="str">
        <f>IF('Raw-Data-Input'!E40=0,"",'Raw-Data-Input'!E40)</f>
        <v/>
      </c>
      <c r="F30" s="78" t="str">
        <f>IF('Raw-Data-Input'!F40="","",'Raw-Data-Input'!F40)</f>
        <v/>
      </c>
      <c r="G30" s="88" t="s">
        <v>97</v>
      </c>
      <c r="H30" s="78" t="str">
        <f>IF('Raw-Data-Input'!G40="","",'Raw-Data-Input'!G40)</f>
        <v/>
      </c>
      <c r="I30" s="79" t="str">
        <f t="shared" si="1"/>
        <v/>
      </c>
      <c r="J30" s="77" t="str">
        <f t="shared" si="2"/>
        <v/>
      </c>
      <c r="K30" s="80" t="str">
        <f t="shared" si="3"/>
        <v/>
      </c>
      <c r="L30" s="77" t="str">
        <f t="shared" si="4"/>
        <v/>
      </c>
      <c r="M30" s="77" t="str">
        <f t="shared" si="5"/>
        <v/>
      </c>
      <c r="N30" s="29"/>
      <c r="O30" s="202" t="s">
        <v>14</v>
      </c>
      <c r="P30" s="203"/>
      <c r="Q30" s="204"/>
      <c r="R30" s="29"/>
      <c r="S30" s="202" t="s">
        <v>14</v>
      </c>
      <c r="T30" s="203"/>
      <c r="U30" s="20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thickBot="1" x14ac:dyDescent="0.35">
      <c r="A31" s="29">
        <v>25</v>
      </c>
      <c r="B31" s="77" t="str">
        <f>IF('Raw-Data-Input'!B41=0,"",'Raw-Data-Input'!B41)</f>
        <v/>
      </c>
      <c r="C31" s="77" t="str">
        <f>IF('Raw-Data-Input'!C41=0,"",'Raw-Data-Input'!C41)</f>
        <v/>
      </c>
      <c r="D31" s="77" t="str">
        <f>IF('Raw-Data-Input'!D41=0,"",'Raw-Data-Input'!D41)</f>
        <v/>
      </c>
      <c r="E31" s="77" t="str">
        <f>IF('Raw-Data-Input'!E41=0,"",'Raw-Data-Input'!E41)</f>
        <v/>
      </c>
      <c r="F31" s="78" t="str">
        <f>IF('Raw-Data-Input'!F41="","",'Raw-Data-Input'!F41)</f>
        <v/>
      </c>
      <c r="G31" s="88" t="s">
        <v>97</v>
      </c>
      <c r="H31" s="78" t="str">
        <f>IF('Raw-Data-Input'!G41="","",'Raw-Data-Input'!G41)</f>
        <v/>
      </c>
      <c r="I31" s="79" t="str">
        <f t="shared" si="1"/>
        <v/>
      </c>
      <c r="J31" s="77" t="str">
        <f t="shared" si="2"/>
        <v/>
      </c>
      <c r="K31" s="80" t="str">
        <f t="shared" si="3"/>
        <v/>
      </c>
      <c r="L31" s="77" t="str">
        <f t="shared" si="4"/>
        <v/>
      </c>
      <c r="M31" s="77" t="str">
        <f t="shared" si="5"/>
        <v/>
      </c>
      <c r="N31" s="29"/>
      <c r="O31" s="30" t="s">
        <v>15</v>
      </c>
      <c r="P31" s="193">
        <f>SUM(P32:P33)</f>
        <v>0</v>
      </c>
      <c r="Q31" s="194"/>
      <c r="R31" s="29"/>
      <c r="S31" s="30" t="s">
        <v>15</v>
      </c>
      <c r="T31" s="193">
        <f>SUM(T32:T33)</f>
        <v>0</v>
      </c>
      <c r="U31" s="19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3">
      <c r="A32" s="29">
        <v>26</v>
      </c>
      <c r="B32" s="77" t="str">
        <f>IF('Raw-Data-Input'!B42=0,"",'Raw-Data-Input'!B42)</f>
        <v/>
      </c>
      <c r="C32" s="77" t="str">
        <f>IF('Raw-Data-Input'!C42=0,"",'Raw-Data-Input'!C42)</f>
        <v/>
      </c>
      <c r="D32" s="77" t="str">
        <f>IF('Raw-Data-Input'!D42=0,"",'Raw-Data-Input'!D42)</f>
        <v/>
      </c>
      <c r="E32" s="77" t="str">
        <f>IF('Raw-Data-Input'!E42=0,"",'Raw-Data-Input'!E42)</f>
        <v/>
      </c>
      <c r="F32" s="78" t="str">
        <f>IF('Raw-Data-Input'!F42="","",'Raw-Data-Input'!F42)</f>
        <v/>
      </c>
      <c r="G32" s="88" t="s">
        <v>97</v>
      </c>
      <c r="H32" s="78" t="str">
        <f>IF('Raw-Data-Input'!G42="","",'Raw-Data-Input'!G42)</f>
        <v/>
      </c>
      <c r="I32" s="79" t="str">
        <f t="shared" si="1"/>
        <v/>
      </c>
      <c r="J32" s="77" t="str">
        <f t="shared" si="2"/>
        <v/>
      </c>
      <c r="K32" s="80" t="str">
        <f t="shared" si="3"/>
        <v/>
      </c>
      <c r="L32" s="77" t="str">
        <f t="shared" si="4"/>
        <v/>
      </c>
      <c r="M32" s="77" t="str">
        <f t="shared" si="5"/>
        <v/>
      </c>
      <c r="N32" s="29"/>
      <c r="O32" s="37" t="s">
        <v>74</v>
      </c>
      <c r="P32" s="38">
        <f>COUNTIFS($M$7:$M$356,"=Y",$E$7:$E$356,"1")</f>
        <v>0</v>
      </c>
      <c r="Q32" s="33" t="str">
        <f>IFERROR(P32/P31,"")</f>
        <v/>
      </c>
      <c r="R32" s="29"/>
      <c r="S32" s="37" t="s">
        <v>74</v>
      </c>
      <c r="T32" s="38">
        <f>COUNTIFS($M$7:$M$356,"=Y",$E$7:$E$356,"5")</f>
        <v>0</v>
      </c>
      <c r="U32" s="33" t="str">
        <f>IFERROR(T32/T31,"")</f>
        <v/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" thickBot="1" x14ac:dyDescent="0.35">
      <c r="A33" s="29">
        <v>27</v>
      </c>
      <c r="B33" s="77" t="str">
        <f>IF('Raw-Data-Input'!B43=0,"",'Raw-Data-Input'!B43)</f>
        <v/>
      </c>
      <c r="C33" s="77" t="str">
        <f>IF('Raw-Data-Input'!C43=0,"",'Raw-Data-Input'!C43)</f>
        <v/>
      </c>
      <c r="D33" s="77" t="str">
        <f>IF('Raw-Data-Input'!D43=0,"",'Raw-Data-Input'!D43)</f>
        <v/>
      </c>
      <c r="E33" s="77" t="str">
        <f>IF('Raw-Data-Input'!E43=0,"",'Raw-Data-Input'!E43)</f>
        <v/>
      </c>
      <c r="F33" s="78" t="str">
        <f>IF('Raw-Data-Input'!F43="","",'Raw-Data-Input'!F43)</f>
        <v/>
      </c>
      <c r="G33" s="88" t="s">
        <v>97</v>
      </c>
      <c r="H33" s="78" t="str">
        <f>IF('Raw-Data-Input'!G43="","",'Raw-Data-Input'!G43)</f>
        <v/>
      </c>
      <c r="I33" s="79" t="str">
        <f t="shared" si="1"/>
        <v/>
      </c>
      <c r="J33" s="77" t="str">
        <f t="shared" si="2"/>
        <v/>
      </c>
      <c r="K33" s="80" t="str">
        <f t="shared" si="3"/>
        <v/>
      </c>
      <c r="L33" s="77" t="str">
        <f t="shared" si="4"/>
        <v/>
      </c>
      <c r="M33" s="77" t="str">
        <f t="shared" si="5"/>
        <v/>
      </c>
      <c r="N33" s="29"/>
      <c r="O33" s="34" t="s">
        <v>81</v>
      </c>
      <c r="P33" s="35">
        <f>COUNTIFS($M$7:$M$356,"=n",$E$7:$E$356,"1")</f>
        <v>0</v>
      </c>
      <c r="Q33" s="36" t="str">
        <f>IFERROR(P33/P31,"")</f>
        <v/>
      </c>
      <c r="R33" s="29"/>
      <c r="S33" s="34" t="s">
        <v>81</v>
      </c>
      <c r="T33" s="35">
        <f>COUNTIFS($M$7:$M$356,"=n",$E$7:$E$356,"5")</f>
        <v>0</v>
      </c>
      <c r="U33" s="36" t="str">
        <f>IFERROR(T33/T31,"")</f>
        <v/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3">
      <c r="A34" s="29">
        <v>28</v>
      </c>
      <c r="B34" s="77" t="str">
        <f>IF('Raw-Data-Input'!B44=0,"",'Raw-Data-Input'!B44)</f>
        <v/>
      </c>
      <c r="C34" s="77" t="str">
        <f>IF('Raw-Data-Input'!C44=0,"",'Raw-Data-Input'!C44)</f>
        <v/>
      </c>
      <c r="D34" s="77" t="str">
        <f>IF('Raw-Data-Input'!D44=0,"",'Raw-Data-Input'!D44)</f>
        <v/>
      </c>
      <c r="E34" s="77" t="str">
        <f>IF('Raw-Data-Input'!E44=0,"",'Raw-Data-Input'!E44)</f>
        <v/>
      </c>
      <c r="F34" s="78" t="str">
        <f>IF('Raw-Data-Input'!F44="","",'Raw-Data-Input'!F44)</f>
        <v/>
      </c>
      <c r="G34" s="88" t="s">
        <v>97</v>
      </c>
      <c r="H34" s="78" t="str">
        <f>IF('Raw-Data-Input'!G44="","",'Raw-Data-Input'!G44)</f>
        <v/>
      </c>
      <c r="I34" s="79" t="str">
        <f t="shared" si="1"/>
        <v/>
      </c>
      <c r="J34" s="77" t="str">
        <f t="shared" si="2"/>
        <v/>
      </c>
      <c r="K34" s="80" t="str">
        <f t="shared" si="3"/>
        <v/>
      </c>
      <c r="L34" s="77" t="str">
        <f t="shared" si="4"/>
        <v/>
      </c>
      <c r="M34" s="77" t="str">
        <f t="shared" si="5"/>
        <v/>
      </c>
      <c r="N34" s="29"/>
      <c r="O34" s="29"/>
      <c r="P34" s="29"/>
      <c r="Q34" s="29"/>
      <c r="R34" s="29"/>
      <c r="S34" s="39"/>
      <c r="T34" s="39"/>
      <c r="U34" s="3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3">
      <c r="A35" s="29">
        <v>29</v>
      </c>
      <c r="B35" s="77" t="str">
        <f>IF('Raw-Data-Input'!B45=0,"",'Raw-Data-Input'!B45)</f>
        <v/>
      </c>
      <c r="C35" s="77" t="str">
        <f>IF('Raw-Data-Input'!C45=0,"",'Raw-Data-Input'!C45)</f>
        <v/>
      </c>
      <c r="D35" s="77" t="str">
        <f>IF('Raw-Data-Input'!D45=0,"",'Raw-Data-Input'!D45)</f>
        <v/>
      </c>
      <c r="E35" s="77" t="str">
        <f>IF('Raw-Data-Input'!E45=0,"",'Raw-Data-Input'!E45)</f>
        <v/>
      </c>
      <c r="F35" s="78" t="str">
        <f>IF('Raw-Data-Input'!F45="","",'Raw-Data-Input'!F45)</f>
        <v/>
      </c>
      <c r="G35" s="88" t="s">
        <v>97</v>
      </c>
      <c r="H35" s="78" t="str">
        <f>IF('Raw-Data-Input'!G45="","",'Raw-Data-Input'!G45)</f>
        <v/>
      </c>
      <c r="I35" s="79" t="str">
        <f t="shared" si="1"/>
        <v/>
      </c>
      <c r="J35" s="77" t="str">
        <f t="shared" si="2"/>
        <v/>
      </c>
      <c r="K35" s="80" t="str">
        <f t="shared" si="3"/>
        <v/>
      </c>
      <c r="L35" s="77" t="str">
        <f t="shared" si="4"/>
        <v/>
      </c>
      <c r="M35" s="77" t="str">
        <f t="shared" si="5"/>
        <v/>
      </c>
      <c r="N35" s="29"/>
      <c r="O35" s="195" t="s">
        <v>19</v>
      </c>
      <c r="P35" s="195"/>
      <c r="Q35" s="195"/>
      <c r="R35" s="29"/>
      <c r="S35" s="195" t="s">
        <v>23</v>
      </c>
      <c r="T35" s="195"/>
      <c r="U35" s="195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3">
      <c r="A36" s="29">
        <v>30</v>
      </c>
      <c r="B36" s="77" t="str">
        <f>IF('Raw-Data-Input'!B46=0,"",'Raw-Data-Input'!B46)</f>
        <v/>
      </c>
      <c r="C36" s="77" t="str">
        <f>IF('Raw-Data-Input'!C46=0,"",'Raw-Data-Input'!C46)</f>
        <v/>
      </c>
      <c r="D36" s="77" t="str">
        <f>IF('Raw-Data-Input'!D46=0,"",'Raw-Data-Input'!D46)</f>
        <v/>
      </c>
      <c r="E36" s="77" t="str">
        <f>IF('Raw-Data-Input'!E46=0,"",'Raw-Data-Input'!E46)</f>
        <v/>
      </c>
      <c r="F36" s="78" t="str">
        <f>IF('Raw-Data-Input'!F46="","",'Raw-Data-Input'!F46)</f>
        <v/>
      </c>
      <c r="G36" s="88" t="s">
        <v>97</v>
      </c>
      <c r="H36" s="78" t="str">
        <f>IF('Raw-Data-Input'!G46="","",'Raw-Data-Input'!G46)</f>
        <v/>
      </c>
      <c r="I36" s="79" t="str">
        <f t="shared" si="1"/>
        <v/>
      </c>
      <c r="J36" s="77" t="str">
        <f t="shared" si="2"/>
        <v/>
      </c>
      <c r="K36" s="80" t="str">
        <f t="shared" si="3"/>
        <v/>
      </c>
      <c r="L36" s="77" t="str">
        <f t="shared" si="4"/>
        <v/>
      </c>
      <c r="M36" s="77" t="str">
        <f t="shared" si="5"/>
        <v/>
      </c>
      <c r="N36" s="29"/>
      <c r="O36" s="196" t="s">
        <v>7</v>
      </c>
      <c r="P36" s="197"/>
      <c r="Q36" s="198"/>
      <c r="R36" s="29"/>
      <c r="S36" s="196" t="s">
        <v>7</v>
      </c>
      <c r="T36" s="197"/>
      <c r="U36" s="198"/>
      <c r="V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" thickBot="1" x14ac:dyDescent="0.35">
      <c r="A37" s="29">
        <v>31</v>
      </c>
      <c r="B37" s="77" t="str">
        <f>IF('Raw-Data-Input'!B47=0,"",'Raw-Data-Input'!B47)</f>
        <v/>
      </c>
      <c r="C37" s="77" t="str">
        <f>IF('Raw-Data-Input'!C47=0,"",'Raw-Data-Input'!C47)</f>
        <v/>
      </c>
      <c r="D37" s="77" t="str">
        <f>IF('Raw-Data-Input'!D47=0,"",'Raw-Data-Input'!D47)</f>
        <v/>
      </c>
      <c r="E37" s="77" t="str">
        <f>IF('Raw-Data-Input'!E47=0,"",'Raw-Data-Input'!E47)</f>
        <v/>
      </c>
      <c r="F37" s="78" t="str">
        <f>IF('Raw-Data-Input'!F47="","",'Raw-Data-Input'!F47)</f>
        <v/>
      </c>
      <c r="G37" s="88" t="s">
        <v>97</v>
      </c>
      <c r="H37" s="78" t="str">
        <f>IF('Raw-Data-Input'!G47="","",'Raw-Data-Input'!G47)</f>
        <v/>
      </c>
      <c r="I37" s="79" t="str">
        <f t="shared" si="1"/>
        <v/>
      </c>
      <c r="J37" s="77" t="str">
        <f t="shared" si="2"/>
        <v/>
      </c>
      <c r="K37" s="80" t="str">
        <f t="shared" si="3"/>
        <v/>
      </c>
      <c r="L37" s="77" t="str">
        <f t="shared" si="4"/>
        <v/>
      </c>
      <c r="M37" s="77" t="str">
        <f t="shared" si="5"/>
        <v/>
      </c>
      <c r="N37" s="29"/>
      <c r="O37" s="30" t="s">
        <v>15</v>
      </c>
      <c r="P37" s="193">
        <f>SUM(P38:P39)</f>
        <v>0</v>
      </c>
      <c r="Q37" s="194"/>
      <c r="R37" s="29"/>
      <c r="S37" s="30" t="s">
        <v>15</v>
      </c>
      <c r="T37" s="193">
        <f>SUM(T38:T39)</f>
        <v>0</v>
      </c>
      <c r="U37" s="194"/>
      <c r="V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3">
      <c r="A38" s="29">
        <v>32</v>
      </c>
      <c r="B38" s="77" t="str">
        <f>IF('Raw-Data-Input'!B48=0,"",'Raw-Data-Input'!B48)</f>
        <v/>
      </c>
      <c r="C38" s="77" t="str">
        <f>IF('Raw-Data-Input'!C48=0,"",'Raw-Data-Input'!C48)</f>
        <v/>
      </c>
      <c r="D38" s="77" t="str">
        <f>IF('Raw-Data-Input'!D48=0,"",'Raw-Data-Input'!D48)</f>
        <v/>
      </c>
      <c r="E38" s="77" t="str">
        <f>IF('Raw-Data-Input'!E48=0,"",'Raw-Data-Input'!E48)</f>
        <v/>
      </c>
      <c r="F38" s="78" t="str">
        <f>IF('Raw-Data-Input'!F48="","",'Raw-Data-Input'!F48)</f>
        <v/>
      </c>
      <c r="G38" s="88" t="s">
        <v>97</v>
      </c>
      <c r="H38" s="78" t="str">
        <f>IF('Raw-Data-Input'!G48="","",'Raw-Data-Input'!G48)</f>
        <v/>
      </c>
      <c r="I38" s="79" t="str">
        <f t="shared" si="1"/>
        <v/>
      </c>
      <c r="J38" s="77" t="str">
        <f t="shared" si="2"/>
        <v/>
      </c>
      <c r="K38" s="80" t="str">
        <f t="shared" si="3"/>
        <v/>
      </c>
      <c r="L38" s="77" t="str">
        <f t="shared" si="4"/>
        <v/>
      </c>
      <c r="M38" s="77" t="str">
        <f t="shared" si="5"/>
        <v/>
      </c>
      <c r="N38" s="29"/>
      <c r="O38" s="31" t="s">
        <v>72</v>
      </c>
      <c r="P38" s="32">
        <f>COUNTIFS($L$7:$L$356,"=Y",$E$7:$E$356,"2")</f>
        <v>0</v>
      </c>
      <c r="Q38" s="33" t="str">
        <f>IFERROR(P38/P37,"")</f>
        <v/>
      </c>
      <c r="R38" s="29"/>
      <c r="S38" s="31" t="s">
        <v>72</v>
      </c>
      <c r="T38" s="32">
        <f>COUNTIFS($L$7:$L$356,"=Y",$E$7:$E$356,"6")</f>
        <v>0</v>
      </c>
      <c r="U38" s="33" t="str">
        <f>IFERROR(T38/T37,"")</f>
        <v/>
      </c>
      <c r="V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" thickBot="1" x14ac:dyDescent="0.35">
      <c r="A39" s="29">
        <v>33</v>
      </c>
      <c r="B39" s="77" t="str">
        <f>IF('Raw-Data-Input'!B49=0,"",'Raw-Data-Input'!B49)</f>
        <v/>
      </c>
      <c r="C39" s="77" t="str">
        <f>IF('Raw-Data-Input'!C49=0,"",'Raw-Data-Input'!C49)</f>
        <v/>
      </c>
      <c r="D39" s="77" t="str">
        <f>IF('Raw-Data-Input'!D49=0,"",'Raw-Data-Input'!D49)</f>
        <v/>
      </c>
      <c r="E39" s="77" t="str">
        <f>IF('Raw-Data-Input'!E49=0,"",'Raw-Data-Input'!E49)</f>
        <v/>
      </c>
      <c r="F39" s="78" t="str">
        <f>IF('Raw-Data-Input'!F49="","",'Raw-Data-Input'!F49)</f>
        <v/>
      </c>
      <c r="G39" s="88" t="s">
        <v>97</v>
      </c>
      <c r="H39" s="78" t="str">
        <f>IF('Raw-Data-Input'!G49="","",'Raw-Data-Input'!G49)</f>
        <v/>
      </c>
      <c r="I39" s="79" t="str">
        <f t="shared" si="1"/>
        <v/>
      </c>
      <c r="J39" s="77" t="str">
        <f t="shared" si="2"/>
        <v/>
      </c>
      <c r="K39" s="80" t="str">
        <f t="shared" si="3"/>
        <v/>
      </c>
      <c r="L39" s="77" t="str">
        <f t="shared" si="4"/>
        <v/>
      </c>
      <c r="M39" s="77" t="str">
        <f t="shared" si="5"/>
        <v/>
      </c>
      <c r="N39" s="29"/>
      <c r="O39" s="34" t="s">
        <v>73</v>
      </c>
      <c r="P39" s="35">
        <f>COUNTIFS($L$7:$L$356,"=n",$E$7:$E$356,"2")</f>
        <v>0</v>
      </c>
      <c r="Q39" s="36" t="str">
        <f>IFERROR(P39/P37,"")</f>
        <v/>
      </c>
      <c r="R39" s="29"/>
      <c r="S39" s="34" t="s">
        <v>73</v>
      </c>
      <c r="T39" s="35">
        <f>COUNTIFS($L$7:$L$356,"=n",$E$7:$E$356,"6")</f>
        <v>0</v>
      </c>
      <c r="U39" s="36" t="str">
        <f>IFERROR(T39/T37,"")</f>
        <v/>
      </c>
      <c r="V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3">
      <c r="A40" s="29">
        <v>34</v>
      </c>
      <c r="B40" s="77" t="str">
        <f>IF('Raw-Data-Input'!B50=0,"",'Raw-Data-Input'!B50)</f>
        <v/>
      </c>
      <c r="C40" s="77" t="str">
        <f>IF('Raw-Data-Input'!C50=0,"",'Raw-Data-Input'!C50)</f>
        <v/>
      </c>
      <c r="D40" s="77" t="str">
        <f>IF('Raw-Data-Input'!D50=0,"",'Raw-Data-Input'!D50)</f>
        <v/>
      </c>
      <c r="E40" s="77" t="str">
        <f>IF('Raw-Data-Input'!E50=0,"",'Raw-Data-Input'!E50)</f>
        <v/>
      </c>
      <c r="F40" s="78" t="str">
        <f>IF('Raw-Data-Input'!F50="","",'Raw-Data-Input'!F50)</f>
        <v/>
      </c>
      <c r="G40" s="88" t="s">
        <v>97</v>
      </c>
      <c r="H40" s="78" t="str">
        <f>IF('Raw-Data-Input'!G50="","",'Raw-Data-Input'!G50)</f>
        <v/>
      </c>
      <c r="I40" s="79" t="str">
        <f t="shared" si="1"/>
        <v/>
      </c>
      <c r="J40" s="77" t="str">
        <f t="shared" si="2"/>
        <v/>
      </c>
      <c r="K40" s="80" t="str">
        <f t="shared" si="3"/>
        <v/>
      </c>
      <c r="L40" s="77" t="str">
        <f t="shared" si="4"/>
        <v/>
      </c>
      <c r="M40" s="77" t="str">
        <f t="shared" si="5"/>
        <v/>
      </c>
      <c r="N40" s="29"/>
      <c r="O40" s="199" t="s">
        <v>8</v>
      </c>
      <c r="P40" s="200"/>
      <c r="Q40" s="201"/>
      <c r="R40" s="29"/>
      <c r="S40" s="199" t="s">
        <v>8</v>
      </c>
      <c r="T40" s="200"/>
      <c r="U40" s="201"/>
      <c r="V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" thickBot="1" x14ac:dyDescent="0.35">
      <c r="A41" s="29">
        <v>35</v>
      </c>
      <c r="B41" s="77" t="str">
        <f>IF('Raw-Data-Input'!B51=0,"",'Raw-Data-Input'!B51)</f>
        <v/>
      </c>
      <c r="C41" s="77" t="str">
        <f>IF('Raw-Data-Input'!C51=0,"",'Raw-Data-Input'!C51)</f>
        <v/>
      </c>
      <c r="D41" s="77" t="str">
        <f>IF('Raw-Data-Input'!D51=0,"",'Raw-Data-Input'!D51)</f>
        <v/>
      </c>
      <c r="E41" s="77" t="str">
        <f>IF('Raw-Data-Input'!E51=0,"",'Raw-Data-Input'!E51)</f>
        <v/>
      </c>
      <c r="F41" s="78" t="str">
        <f>IF('Raw-Data-Input'!F51="","",'Raw-Data-Input'!F51)</f>
        <v/>
      </c>
      <c r="G41" s="88" t="s">
        <v>97</v>
      </c>
      <c r="H41" s="78" t="str">
        <f>IF('Raw-Data-Input'!G51="","",'Raw-Data-Input'!G51)</f>
        <v/>
      </c>
      <c r="I41" s="79" t="str">
        <f t="shared" si="1"/>
        <v/>
      </c>
      <c r="J41" s="77" t="str">
        <f t="shared" si="2"/>
        <v/>
      </c>
      <c r="K41" s="80" t="str">
        <f t="shared" si="3"/>
        <v/>
      </c>
      <c r="L41" s="77" t="str">
        <f t="shared" si="4"/>
        <v/>
      </c>
      <c r="M41" s="77" t="str">
        <f t="shared" si="5"/>
        <v/>
      </c>
      <c r="N41" s="29"/>
      <c r="O41" s="30" t="s">
        <v>15</v>
      </c>
      <c r="P41" s="193">
        <f>SUM(P42:P43)</f>
        <v>0</v>
      </c>
      <c r="Q41" s="194"/>
      <c r="R41" s="29"/>
      <c r="S41" s="30" t="s">
        <v>15</v>
      </c>
      <c r="T41" s="193">
        <f>SUM(T42:T43)</f>
        <v>0</v>
      </c>
      <c r="U41" s="194"/>
      <c r="V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3">
      <c r="A42" s="29">
        <v>36</v>
      </c>
      <c r="B42" s="77" t="str">
        <f>IF('Raw-Data-Input'!B52=0,"",'Raw-Data-Input'!B52)</f>
        <v/>
      </c>
      <c r="C42" s="77" t="str">
        <f>IF('Raw-Data-Input'!C52=0,"",'Raw-Data-Input'!C52)</f>
        <v/>
      </c>
      <c r="D42" s="77" t="str">
        <f>IF('Raw-Data-Input'!D52=0,"",'Raw-Data-Input'!D52)</f>
        <v/>
      </c>
      <c r="E42" s="77" t="str">
        <f>IF('Raw-Data-Input'!E52=0,"",'Raw-Data-Input'!E52)</f>
        <v/>
      </c>
      <c r="F42" s="78" t="str">
        <f>IF('Raw-Data-Input'!F52="","",'Raw-Data-Input'!F52)</f>
        <v/>
      </c>
      <c r="G42" s="88" t="s">
        <v>97</v>
      </c>
      <c r="H42" s="78" t="str">
        <f>IF('Raw-Data-Input'!G52="","",'Raw-Data-Input'!G52)</f>
        <v/>
      </c>
      <c r="I42" s="79" t="str">
        <f t="shared" si="1"/>
        <v/>
      </c>
      <c r="J42" s="77" t="str">
        <f t="shared" si="2"/>
        <v/>
      </c>
      <c r="K42" s="80" t="str">
        <f t="shared" si="3"/>
        <v/>
      </c>
      <c r="L42" s="77" t="str">
        <f t="shared" si="4"/>
        <v/>
      </c>
      <c r="M42" s="77" t="str">
        <f t="shared" si="5"/>
        <v/>
      </c>
      <c r="N42" s="29"/>
      <c r="O42" s="37" t="s">
        <v>79</v>
      </c>
      <c r="P42" s="38">
        <f>COUNTIFS($J$7:$J$356,"=Y",$E$7:$E$356,"2")</f>
        <v>0</v>
      </c>
      <c r="Q42" s="33" t="str">
        <f>IFERROR(P42/P41,"")</f>
        <v/>
      </c>
      <c r="R42" s="29"/>
      <c r="S42" s="37" t="s">
        <v>79</v>
      </c>
      <c r="T42" s="38">
        <f>COUNTIFS($J$7:$J$356,"=Y",$E$7:$E$356,"6")</f>
        <v>0</v>
      </c>
      <c r="U42" s="33" t="str">
        <f>IFERROR(T42/T41,"")</f>
        <v/>
      </c>
      <c r="V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 thickBot="1" x14ac:dyDescent="0.35">
      <c r="A43" s="29">
        <v>37</v>
      </c>
      <c r="B43" s="77" t="str">
        <f>IF('Raw-Data-Input'!B53=0,"",'Raw-Data-Input'!B53)</f>
        <v/>
      </c>
      <c r="C43" s="77" t="str">
        <f>IF('Raw-Data-Input'!C53=0,"",'Raw-Data-Input'!C53)</f>
        <v/>
      </c>
      <c r="D43" s="77" t="str">
        <f>IF('Raw-Data-Input'!D53=0,"",'Raw-Data-Input'!D53)</f>
        <v/>
      </c>
      <c r="E43" s="77" t="str">
        <f>IF('Raw-Data-Input'!E53=0,"",'Raw-Data-Input'!E53)</f>
        <v/>
      </c>
      <c r="F43" s="78" t="str">
        <f>IF('Raw-Data-Input'!F53="","",'Raw-Data-Input'!F53)</f>
        <v/>
      </c>
      <c r="G43" s="88" t="s">
        <v>97</v>
      </c>
      <c r="H43" s="78" t="str">
        <f>IF('Raw-Data-Input'!G53="","",'Raw-Data-Input'!G53)</f>
        <v/>
      </c>
      <c r="I43" s="79" t="str">
        <f t="shared" si="1"/>
        <v/>
      </c>
      <c r="J43" s="77" t="str">
        <f t="shared" si="2"/>
        <v/>
      </c>
      <c r="K43" s="80" t="str">
        <f t="shared" si="3"/>
        <v/>
      </c>
      <c r="L43" s="77" t="str">
        <f t="shared" si="4"/>
        <v/>
      </c>
      <c r="M43" s="77" t="str">
        <f t="shared" si="5"/>
        <v/>
      </c>
      <c r="N43" s="29"/>
      <c r="O43" s="34" t="s">
        <v>80</v>
      </c>
      <c r="P43" s="35">
        <f>COUNTIFS($J$7:$J$356,"=n",$E$7:$E$356,"2")</f>
        <v>0</v>
      </c>
      <c r="Q43" s="36" t="str">
        <f>IFERROR(P43/P41,"")</f>
        <v/>
      </c>
      <c r="R43" s="29"/>
      <c r="S43" s="34" t="s">
        <v>80</v>
      </c>
      <c r="T43" s="35">
        <f>COUNTIFS($J$7:$J$356,"=n",$E$7:$E$356,"6")</f>
        <v>0</v>
      </c>
      <c r="U43" s="36" t="str">
        <f>IFERROR(T43/T41,"")</f>
        <v/>
      </c>
      <c r="V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3">
      <c r="A44" s="29">
        <v>38</v>
      </c>
      <c r="B44" s="77" t="str">
        <f>IF('Raw-Data-Input'!B54=0,"",'Raw-Data-Input'!B54)</f>
        <v/>
      </c>
      <c r="C44" s="77" t="str">
        <f>IF('Raw-Data-Input'!C54=0,"",'Raw-Data-Input'!C54)</f>
        <v/>
      </c>
      <c r="D44" s="77" t="str">
        <f>IF('Raw-Data-Input'!D54=0,"",'Raw-Data-Input'!D54)</f>
        <v/>
      </c>
      <c r="E44" s="77" t="str">
        <f>IF('Raw-Data-Input'!E54=0,"",'Raw-Data-Input'!E54)</f>
        <v/>
      </c>
      <c r="F44" s="78" t="str">
        <f>IF('Raw-Data-Input'!F54="","",'Raw-Data-Input'!F54)</f>
        <v/>
      </c>
      <c r="G44" s="88" t="s">
        <v>97</v>
      </c>
      <c r="H44" s="78" t="str">
        <f>IF('Raw-Data-Input'!G54="","",'Raw-Data-Input'!G54)</f>
        <v/>
      </c>
      <c r="I44" s="79" t="str">
        <f t="shared" si="1"/>
        <v/>
      </c>
      <c r="J44" s="77" t="str">
        <f t="shared" si="2"/>
        <v/>
      </c>
      <c r="K44" s="80" t="str">
        <f t="shared" si="3"/>
        <v/>
      </c>
      <c r="L44" s="77" t="str">
        <f t="shared" si="4"/>
        <v/>
      </c>
      <c r="M44" s="77" t="str">
        <f t="shared" si="5"/>
        <v/>
      </c>
      <c r="N44" s="29"/>
      <c r="O44" s="202" t="s">
        <v>14</v>
      </c>
      <c r="P44" s="203"/>
      <c r="Q44" s="204"/>
      <c r="R44" s="29"/>
      <c r="S44" s="202" t="s">
        <v>14</v>
      </c>
      <c r="T44" s="203"/>
      <c r="U44" s="204"/>
      <c r="V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" thickBot="1" x14ac:dyDescent="0.35">
      <c r="A45" s="29">
        <v>39</v>
      </c>
      <c r="B45" s="77" t="str">
        <f>IF('Raw-Data-Input'!B55=0,"",'Raw-Data-Input'!B55)</f>
        <v/>
      </c>
      <c r="C45" s="77" t="str">
        <f>IF('Raw-Data-Input'!C55=0,"",'Raw-Data-Input'!C55)</f>
        <v/>
      </c>
      <c r="D45" s="77" t="str">
        <f>IF('Raw-Data-Input'!D55=0,"",'Raw-Data-Input'!D55)</f>
        <v/>
      </c>
      <c r="E45" s="77" t="str">
        <f>IF('Raw-Data-Input'!E55=0,"",'Raw-Data-Input'!E55)</f>
        <v/>
      </c>
      <c r="F45" s="78" t="str">
        <f>IF('Raw-Data-Input'!F55="","",'Raw-Data-Input'!F55)</f>
        <v/>
      </c>
      <c r="G45" s="88" t="s">
        <v>97</v>
      </c>
      <c r="H45" s="78" t="str">
        <f>IF('Raw-Data-Input'!G55="","",'Raw-Data-Input'!G55)</f>
        <v/>
      </c>
      <c r="I45" s="79" t="str">
        <f t="shared" si="1"/>
        <v/>
      </c>
      <c r="J45" s="77" t="str">
        <f t="shared" si="2"/>
        <v/>
      </c>
      <c r="K45" s="80" t="str">
        <f t="shared" si="3"/>
        <v/>
      </c>
      <c r="L45" s="77" t="str">
        <f t="shared" si="4"/>
        <v/>
      </c>
      <c r="M45" s="77" t="str">
        <f t="shared" si="5"/>
        <v/>
      </c>
      <c r="N45" s="29"/>
      <c r="O45" s="30" t="s">
        <v>15</v>
      </c>
      <c r="P45" s="193">
        <f>SUM(P46:P47)</f>
        <v>0</v>
      </c>
      <c r="Q45" s="194"/>
      <c r="R45" s="29"/>
      <c r="S45" s="30" t="s">
        <v>15</v>
      </c>
      <c r="T45" s="193">
        <f>SUM(T46:T47)</f>
        <v>0</v>
      </c>
      <c r="U45" s="194"/>
      <c r="V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3">
      <c r="A46" s="29">
        <v>40</v>
      </c>
      <c r="B46" s="77" t="str">
        <f>IF('Raw-Data-Input'!B56=0,"",'Raw-Data-Input'!B56)</f>
        <v/>
      </c>
      <c r="C46" s="77" t="str">
        <f>IF('Raw-Data-Input'!C56=0,"",'Raw-Data-Input'!C56)</f>
        <v/>
      </c>
      <c r="D46" s="77" t="str">
        <f>IF('Raw-Data-Input'!D56=0,"",'Raw-Data-Input'!D56)</f>
        <v/>
      </c>
      <c r="E46" s="77" t="str">
        <f>IF('Raw-Data-Input'!E56=0,"",'Raw-Data-Input'!E56)</f>
        <v/>
      </c>
      <c r="F46" s="78" t="str">
        <f>IF('Raw-Data-Input'!F56="","",'Raw-Data-Input'!F56)</f>
        <v/>
      </c>
      <c r="G46" s="88" t="s">
        <v>97</v>
      </c>
      <c r="H46" s="78" t="str">
        <f>IF('Raw-Data-Input'!G56="","",'Raw-Data-Input'!G56)</f>
        <v/>
      </c>
      <c r="I46" s="79" t="str">
        <f t="shared" si="1"/>
        <v/>
      </c>
      <c r="J46" s="77" t="str">
        <f t="shared" si="2"/>
        <v/>
      </c>
      <c r="K46" s="80" t="str">
        <f t="shared" si="3"/>
        <v/>
      </c>
      <c r="L46" s="77" t="str">
        <f t="shared" si="4"/>
        <v/>
      </c>
      <c r="M46" s="77" t="str">
        <f t="shared" si="5"/>
        <v/>
      </c>
      <c r="N46" s="29"/>
      <c r="O46" s="37" t="s">
        <v>74</v>
      </c>
      <c r="P46" s="38">
        <f>COUNTIFS($M$7:$M$356,"=Y",$E$7:$E$356,"2")</f>
        <v>0</v>
      </c>
      <c r="Q46" s="33" t="str">
        <f>IFERROR(P46/P45,"")</f>
        <v/>
      </c>
      <c r="R46" s="29"/>
      <c r="S46" s="37" t="s">
        <v>74</v>
      </c>
      <c r="T46" s="38">
        <f>COUNTIFS($M$7:$M$356,"=Y",$E$7:$E$356,"6")</f>
        <v>0</v>
      </c>
      <c r="U46" s="33" t="str">
        <f>IFERROR(T46/T45,"")</f>
        <v/>
      </c>
      <c r="V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" thickBot="1" x14ac:dyDescent="0.35">
      <c r="A47" s="29">
        <v>41</v>
      </c>
      <c r="B47" s="77" t="str">
        <f>IF('Raw-Data-Input'!B57=0,"",'Raw-Data-Input'!B57)</f>
        <v/>
      </c>
      <c r="C47" s="77" t="str">
        <f>IF('Raw-Data-Input'!C57=0,"",'Raw-Data-Input'!C57)</f>
        <v/>
      </c>
      <c r="D47" s="77" t="str">
        <f>IF('Raw-Data-Input'!D57=0,"",'Raw-Data-Input'!D57)</f>
        <v/>
      </c>
      <c r="E47" s="77" t="str">
        <f>IF('Raw-Data-Input'!E57=0,"",'Raw-Data-Input'!E57)</f>
        <v/>
      </c>
      <c r="F47" s="78" t="str">
        <f>IF('Raw-Data-Input'!F57="","",'Raw-Data-Input'!F57)</f>
        <v/>
      </c>
      <c r="G47" s="88" t="s">
        <v>97</v>
      </c>
      <c r="H47" s="78" t="str">
        <f>IF('Raw-Data-Input'!G57="","",'Raw-Data-Input'!G57)</f>
        <v/>
      </c>
      <c r="I47" s="79" t="str">
        <f t="shared" si="1"/>
        <v/>
      </c>
      <c r="J47" s="77" t="str">
        <f t="shared" si="2"/>
        <v/>
      </c>
      <c r="K47" s="80" t="str">
        <f t="shared" si="3"/>
        <v/>
      </c>
      <c r="L47" s="77" t="str">
        <f t="shared" si="4"/>
        <v/>
      </c>
      <c r="M47" s="77" t="str">
        <f t="shared" si="5"/>
        <v/>
      </c>
      <c r="N47" s="29"/>
      <c r="O47" s="34" t="s">
        <v>81</v>
      </c>
      <c r="P47" s="35">
        <f>COUNTIFS($M$7:$M$356,"=n",$E$7:$E$356,"2")</f>
        <v>0</v>
      </c>
      <c r="Q47" s="36" t="str">
        <f>IFERROR(P47/P45,"")</f>
        <v/>
      </c>
      <c r="R47" s="29"/>
      <c r="S47" s="34" t="s">
        <v>81</v>
      </c>
      <c r="T47" s="35">
        <f>COUNTIFS($M$7:$M$356,"=n",$E$7:$E$356,"6")</f>
        <v>0</v>
      </c>
      <c r="U47" s="36" t="str">
        <f>IFERROR(T47/T45,"")</f>
        <v/>
      </c>
      <c r="V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3">
      <c r="A48" s="29">
        <v>42</v>
      </c>
      <c r="B48" s="77" t="str">
        <f>IF('Raw-Data-Input'!B58=0,"",'Raw-Data-Input'!B58)</f>
        <v/>
      </c>
      <c r="C48" s="77" t="str">
        <f>IF('Raw-Data-Input'!C58=0,"",'Raw-Data-Input'!C58)</f>
        <v/>
      </c>
      <c r="D48" s="77" t="str">
        <f>IF('Raw-Data-Input'!D58=0,"",'Raw-Data-Input'!D58)</f>
        <v/>
      </c>
      <c r="E48" s="77" t="str">
        <f>IF('Raw-Data-Input'!E58=0,"",'Raw-Data-Input'!E58)</f>
        <v/>
      </c>
      <c r="F48" s="78" t="str">
        <f>IF('Raw-Data-Input'!F58="","",'Raw-Data-Input'!F58)</f>
        <v/>
      </c>
      <c r="G48" s="88" t="s">
        <v>97</v>
      </c>
      <c r="H48" s="78" t="str">
        <f>IF('Raw-Data-Input'!G58="","",'Raw-Data-Input'!G58)</f>
        <v/>
      </c>
      <c r="I48" s="79" t="str">
        <f t="shared" si="1"/>
        <v/>
      </c>
      <c r="J48" s="77" t="str">
        <f t="shared" si="2"/>
        <v/>
      </c>
      <c r="K48" s="80" t="str">
        <f t="shared" si="3"/>
        <v/>
      </c>
      <c r="L48" s="77" t="str">
        <f t="shared" si="4"/>
        <v/>
      </c>
      <c r="M48" s="77" t="str">
        <f t="shared" si="5"/>
        <v/>
      </c>
      <c r="N48" s="29"/>
      <c r="O48" s="29"/>
      <c r="P48" s="29"/>
      <c r="Q48" s="29"/>
      <c r="R48" s="29"/>
      <c r="S48" s="39"/>
      <c r="T48" s="39"/>
      <c r="U48" s="39"/>
      <c r="V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3">
      <c r="A49" s="29">
        <v>43</v>
      </c>
      <c r="B49" s="77" t="str">
        <f>IF('Raw-Data-Input'!B59=0,"",'Raw-Data-Input'!B59)</f>
        <v/>
      </c>
      <c r="C49" s="77" t="str">
        <f>IF('Raw-Data-Input'!C59=0,"",'Raw-Data-Input'!C59)</f>
        <v/>
      </c>
      <c r="D49" s="77" t="str">
        <f>IF('Raw-Data-Input'!D59=0,"",'Raw-Data-Input'!D59)</f>
        <v/>
      </c>
      <c r="E49" s="77" t="str">
        <f>IF('Raw-Data-Input'!E59=0,"",'Raw-Data-Input'!E59)</f>
        <v/>
      </c>
      <c r="F49" s="78" t="str">
        <f>IF('Raw-Data-Input'!F59="","",'Raw-Data-Input'!F59)</f>
        <v/>
      </c>
      <c r="G49" s="88" t="s">
        <v>97</v>
      </c>
      <c r="H49" s="78" t="str">
        <f>IF('Raw-Data-Input'!G59="","",'Raw-Data-Input'!G59)</f>
        <v/>
      </c>
      <c r="I49" s="79" t="str">
        <f t="shared" si="1"/>
        <v/>
      </c>
      <c r="J49" s="77" t="str">
        <f t="shared" si="2"/>
        <v/>
      </c>
      <c r="K49" s="80" t="str">
        <f t="shared" si="3"/>
        <v/>
      </c>
      <c r="L49" s="77" t="str">
        <f t="shared" si="4"/>
        <v/>
      </c>
      <c r="M49" s="77" t="str">
        <f t="shared" si="5"/>
        <v/>
      </c>
      <c r="N49" s="29"/>
      <c r="O49" s="195" t="s">
        <v>20</v>
      </c>
      <c r="P49" s="195"/>
      <c r="Q49" s="195"/>
      <c r="R49" s="29"/>
      <c r="S49" s="195" t="s">
        <v>24</v>
      </c>
      <c r="T49" s="195"/>
      <c r="U49" s="19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3">
      <c r="A50" s="29">
        <v>44</v>
      </c>
      <c r="B50" s="77" t="str">
        <f>IF('Raw-Data-Input'!B60=0,"",'Raw-Data-Input'!B60)</f>
        <v/>
      </c>
      <c r="C50" s="77" t="str">
        <f>IF('Raw-Data-Input'!C60=0,"",'Raw-Data-Input'!C60)</f>
        <v/>
      </c>
      <c r="D50" s="77" t="str">
        <f>IF('Raw-Data-Input'!D60=0,"",'Raw-Data-Input'!D60)</f>
        <v/>
      </c>
      <c r="E50" s="77" t="str">
        <f>IF('Raw-Data-Input'!E60=0,"",'Raw-Data-Input'!E60)</f>
        <v/>
      </c>
      <c r="F50" s="78" t="str">
        <f>IF('Raw-Data-Input'!F60="","",'Raw-Data-Input'!F60)</f>
        <v/>
      </c>
      <c r="G50" s="88" t="s">
        <v>97</v>
      </c>
      <c r="H50" s="78" t="str">
        <f>IF('Raw-Data-Input'!G60="","",'Raw-Data-Input'!G60)</f>
        <v/>
      </c>
      <c r="I50" s="79" t="str">
        <f t="shared" si="1"/>
        <v/>
      </c>
      <c r="J50" s="77" t="str">
        <f t="shared" si="2"/>
        <v/>
      </c>
      <c r="K50" s="80" t="str">
        <f t="shared" si="3"/>
        <v/>
      </c>
      <c r="L50" s="77" t="str">
        <f t="shared" si="4"/>
        <v/>
      </c>
      <c r="M50" s="77" t="str">
        <f t="shared" si="5"/>
        <v/>
      </c>
      <c r="N50" s="29"/>
      <c r="O50" s="196" t="s">
        <v>7</v>
      </c>
      <c r="P50" s="197"/>
      <c r="Q50" s="198"/>
      <c r="R50" s="29"/>
      <c r="S50" s="196" t="s">
        <v>7</v>
      </c>
      <c r="T50" s="197"/>
      <c r="U50" s="198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" thickBot="1" x14ac:dyDescent="0.35">
      <c r="A51" s="29">
        <v>45</v>
      </c>
      <c r="B51" s="77" t="str">
        <f>IF('Raw-Data-Input'!B61=0,"",'Raw-Data-Input'!B61)</f>
        <v/>
      </c>
      <c r="C51" s="77" t="str">
        <f>IF('Raw-Data-Input'!C61=0,"",'Raw-Data-Input'!C61)</f>
        <v/>
      </c>
      <c r="D51" s="77" t="str">
        <f>IF('Raw-Data-Input'!D61=0,"",'Raw-Data-Input'!D61)</f>
        <v/>
      </c>
      <c r="E51" s="77" t="str">
        <f>IF('Raw-Data-Input'!E61=0,"",'Raw-Data-Input'!E61)</f>
        <v/>
      </c>
      <c r="F51" s="78" t="str">
        <f>IF('Raw-Data-Input'!F61="","",'Raw-Data-Input'!F61)</f>
        <v/>
      </c>
      <c r="G51" s="88" t="s">
        <v>97</v>
      </c>
      <c r="H51" s="78" t="str">
        <f>IF('Raw-Data-Input'!G61="","",'Raw-Data-Input'!G61)</f>
        <v/>
      </c>
      <c r="I51" s="79" t="str">
        <f t="shared" si="1"/>
        <v/>
      </c>
      <c r="J51" s="77" t="str">
        <f t="shared" si="2"/>
        <v/>
      </c>
      <c r="K51" s="80" t="str">
        <f t="shared" si="3"/>
        <v/>
      </c>
      <c r="L51" s="77" t="str">
        <f t="shared" si="4"/>
        <v/>
      </c>
      <c r="M51" s="77" t="str">
        <f t="shared" si="5"/>
        <v/>
      </c>
      <c r="N51" s="29"/>
      <c r="O51" s="30" t="s">
        <v>15</v>
      </c>
      <c r="P51" s="193">
        <f>SUM(P52:P53)</f>
        <v>0</v>
      </c>
      <c r="Q51" s="194"/>
      <c r="R51" s="29"/>
      <c r="S51" s="30" t="s">
        <v>15</v>
      </c>
      <c r="T51" s="193">
        <f>SUM(T52:T53)</f>
        <v>0</v>
      </c>
      <c r="U51" s="19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3">
      <c r="A52" s="29">
        <v>46</v>
      </c>
      <c r="B52" s="77" t="str">
        <f>IF('Raw-Data-Input'!B62=0,"",'Raw-Data-Input'!B62)</f>
        <v/>
      </c>
      <c r="C52" s="77" t="str">
        <f>IF('Raw-Data-Input'!C62=0,"",'Raw-Data-Input'!C62)</f>
        <v/>
      </c>
      <c r="D52" s="77" t="str">
        <f>IF('Raw-Data-Input'!D62=0,"",'Raw-Data-Input'!D62)</f>
        <v/>
      </c>
      <c r="E52" s="77" t="str">
        <f>IF('Raw-Data-Input'!E62=0,"",'Raw-Data-Input'!E62)</f>
        <v/>
      </c>
      <c r="F52" s="78" t="str">
        <f>IF('Raw-Data-Input'!F62="","",'Raw-Data-Input'!F62)</f>
        <v/>
      </c>
      <c r="G52" s="88" t="s">
        <v>97</v>
      </c>
      <c r="H52" s="78" t="str">
        <f>IF('Raw-Data-Input'!G62="","",'Raw-Data-Input'!G62)</f>
        <v/>
      </c>
      <c r="I52" s="79" t="str">
        <f t="shared" si="1"/>
        <v/>
      </c>
      <c r="J52" s="77" t="str">
        <f t="shared" si="2"/>
        <v/>
      </c>
      <c r="K52" s="80" t="str">
        <f t="shared" si="3"/>
        <v/>
      </c>
      <c r="L52" s="77" t="str">
        <f t="shared" si="4"/>
        <v/>
      </c>
      <c r="M52" s="77" t="str">
        <f t="shared" si="5"/>
        <v/>
      </c>
      <c r="N52" s="29"/>
      <c r="O52" s="31" t="s">
        <v>72</v>
      </c>
      <c r="P52" s="32">
        <f>COUNTIFS($L$7:$L$356,"=Y",$E$7:$E$356,"3")</f>
        <v>0</v>
      </c>
      <c r="Q52" s="33" t="str">
        <f>IFERROR(P52/P51,"")</f>
        <v/>
      </c>
      <c r="R52" s="29"/>
      <c r="S52" s="31" t="s">
        <v>72</v>
      </c>
      <c r="T52" s="32">
        <f>COUNTIFS($L$7:$L$356,"=Y",$E$7:$E$356,"7")</f>
        <v>0</v>
      </c>
      <c r="U52" s="33" t="str">
        <f>IFERROR(T52/T51,"")</f>
        <v/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" thickBot="1" x14ac:dyDescent="0.35">
      <c r="A53" s="29">
        <v>47</v>
      </c>
      <c r="B53" s="77" t="str">
        <f>IF('Raw-Data-Input'!B63=0,"",'Raw-Data-Input'!B63)</f>
        <v/>
      </c>
      <c r="C53" s="77" t="str">
        <f>IF('Raw-Data-Input'!C63=0,"",'Raw-Data-Input'!C63)</f>
        <v/>
      </c>
      <c r="D53" s="77" t="str">
        <f>IF('Raw-Data-Input'!D63=0,"",'Raw-Data-Input'!D63)</f>
        <v/>
      </c>
      <c r="E53" s="77" t="str">
        <f>IF('Raw-Data-Input'!E63=0,"",'Raw-Data-Input'!E63)</f>
        <v/>
      </c>
      <c r="F53" s="78" t="str">
        <f>IF('Raw-Data-Input'!F63="","",'Raw-Data-Input'!F63)</f>
        <v/>
      </c>
      <c r="G53" s="88" t="s">
        <v>97</v>
      </c>
      <c r="H53" s="78" t="str">
        <f>IF('Raw-Data-Input'!G63="","",'Raw-Data-Input'!G63)</f>
        <v/>
      </c>
      <c r="I53" s="79" t="str">
        <f t="shared" si="1"/>
        <v/>
      </c>
      <c r="J53" s="77" t="str">
        <f t="shared" si="2"/>
        <v/>
      </c>
      <c r="K53" s="80" t="str">
        <f t="shared" si="3"/>
        <v/>
      </c>
      <c r="L53" s="77" t="str">
        <f t="shared" si="4"/>
        <v/>
      </c>
      <c r="M53" s="77" t="str">
        <f t="shared" si="5"/>
        <v/>
      </c>
      <c r="N53" s="29"/>
      <c r="O53" s="34" t="s">
        <v>73</v>
      </c>
      <c r="P53" s="35">
        <f>COUNTIFS($L$7:$L$356,"=n",$E$7:$E$356,"3")</f>
        <v>0</v>
      </c>
      <c r="Q53" s="36" t="str">
        <f>IFERROR(P53/P51,"")</f>
        <v/>
      </c>
      <c r="R53" s="29"/>
      <c r="S53" s="34" t="s">
        <v>73</v>
      </c>
      <c r="T53" s="35">
        <f>COUNTIFS($L$7:$L$356,"=n",$E$7:$E$356,"7")</f>
        <v>0</v>
      </c>
      <c r="U53" s="36" t="str">
        <f>IFERROR(T53/T51,"")</f>
        <v/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3">
      <c r="A54" s="29">
        <v>48</v>
      </c>
      <c r="B54" s="77" t="str">
        <f>IF('Raw-Data-Input'!B64=0,"",'Raw-Data-Input'!B64)</f>
        <v/>
      </c>
      <c r="C54" s="77" t="str">
        <f>IF('Raw-Data-Input'!C64=0,"",'Raw-Data-Input'!C64)</f>
        <v/>
      </c>
      <c r="D54" s="77" t="str">
        <f>IF('Raw-Data-Input'!D64=0,"",'Raw-Data-Input'!D64)</f>
        <v/>
      </c>
      <c r="E54" s="77" t="str">
        <f>IF('Raw-Data-Input'!E64=0,"",'Raw-Data-Input'!E64)</f>
        <v/>
      </c>
      <c r="F54" s="78" t="str">
        <f>IF('Raw-Data-Input'!F64="","",'Raw-Data-Input'!F64)</f>
        <v/>
      </c>
      <c r="G54" s="88" t="s">
        <v>97</v>
      </c>
      <c r="H54" s="78" t="str">
        <f>IF('Raw-Data-Input'!G64="","",'Raw-Data-Input'!G64)</f>
        <v/>
      </c>
      <c r="I54" s="79" t="str">
        <f t="shared" si="1"/>
        <v/>
      </c>
      <c r="J54" s="77" t="str">
        <f t="shared" si="2"/>
        <v/>
      </c>
      <c r="K54" s="80" t="str">
        <f t="shared" si="3"/>
        <v/>
      </c>
      <c r="L54" s="77" t="str">
        <f t="shared" si="4"/>
        <v/>
      </c>
      <c r="M54" s="77" t="str">
        <f t="shared" si="5"/>
        <v/>
      </c>
      <c r="N54" s="29"/>
      <c r="O54" s="199" t="s">
        <v>8</v>
      </c>
      <c r="P54" s="200"/>
      <c r="Q54" s="201"/>
      <c r="R54" s="29"/>
      <c r="S54" s="199" t="s">
        <v>8</v>
      </c>
      <c r="T54" s="200"/>
      <c r="U54" s="20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" thickBot="1" x14ac:dyDescent="0.35">
      <c r="A55" s="29">
        <v>49</v>
      </c>
      <c r="B55" s="77" t="str">
        <f>IF('Raw-Data-Input'!B65=0,"",'Raw-Data-Input'!B65)</f>
        <v/>
      </c>
      <c r="C55" s="77" t="str">
        <f>IF('Raw-Data-Input'!C65=0,"",'Raw-Data-Input'!C65)</f>
        <v/>
      </c>
      <c r="D55" s="77" t="str">
        <f>IF('Raw-Data-Input'!D65=0,"",'Raw-Data-Input'!D65)</f>
        <v/>
      </c>
      <c r="E55" s="77" t="str">
        <f>IF('Raw-Data-Input'!E65=0,"",'Raw-Data-Input'!E65)</f>
        <v/>
      </c>
      <c r="F55" s="78" t="str">
        <f>IF('Raw-Data-Input'!F65="","",'Raw-Data-Input'!F65)</f>
        <v/>
      </c>
      <c r="G55" s="88" t="s">
        <v>97</v>
      </c>
      <c r="H55" s="78" t="str">
        <f>IF('Raw-Data-Input'!G65="","",'Raw-Data-Input'!G65)</f>
        <v/>
      </c>
      <c r="I55" s="79" t="str">
        <f t="shared" si="1"/>
        <v/>
      </c>
      <c r="J55" s="77" t="str">
        <f t="shared" si="2"/>
        <v/>
      </c>
      <c r="K55" s="80" t="str">
        <f t="shared" si="3"/>
        <v/>
      </c>
      <c r="L55" s="77" t="str">
        <f t="shared" si="4"/>
        <v/>
      </c>
      <c r="M55" s="77" t="str">
        <f t="shared" si="5"/>
        <v/>
      </c>
      <c r="N55" s="29"/>
      <c r="O55" s="30" t="s">
        <v>15</v>
      </c>
      <c r="P55" s="193">
        <f>SUM(P56:P57)</f>
        <v>0</v>
      </c>
      <c r="Q55" s="194"/>
      <c r="R55" s="29"/>
      <c r="S55" s="30" t="s">
        <v>15</v>
      </c>
      <c r="T55" s="193">
        <f>SUM(T56:T57)</f>
        <v>0</v>
      </c>
      <c r="U55" s="19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3">
      <c r="A56" s="29">
        <v>50</v>
      </c>
      <c r="B56" s="77" t="str">
        <f>IF('Raw-Data-Input'!B66=0,"",'Raw-Data-Input'!B66)</f>
        <v/>
      </c>
      <c r="C56" s="77" t="str">
        <f>IF('Raw-Data-Input'!C66=0,"",'Raw-Data-Input'!C66)</f>
        <v/>
      </c>
      <c r="D56" s="77" t="str">
        <f>IF('Raw-Data-Input'!D66=0,"",'Raw-Data-Input'!D66)</f>
        <v/>
      </c>
      <c r="E56" s="77" t="str">
        <f>IF('Raw-Data-Input'!E66=0,"",'Raw-Data-Input'!E66)</f>
        <v/>
      </c>
      <c r="F56" s="78" t="str">
        <f>IF('Raw-Data-Input'!F66="","",'Raw-Data-Input'!F66)</f>
        <v/>
      </c>
      <c r="G56" s="88" t="s">
        <v>97</v>
      </c>
      <c r="H56" s="78" t="str">
        <f>IF('Raw-Data-Input'!G66="","",'Raw-Data-Input'!G66)</f>
        <v/>
      </c>
      <c r="I56" s="79" t="str">
        <f t="shared" si="1"/>
        <v/>
      </c>
      <c r="J56" s="77" t="str">
        <f t="shared" si="2"/>
        <v/>
      </c>
      <c r="K56" s="80" t="str">
        <f t="shared" si="3"/>
        <v/>
      </c>
      <c r="L56" s="77" t="str">
        <f t="shared" si="4"/>
        <v/>
      </c>
      <c r="M56" s="77" t="str">
        <f t="shared" si="5"/>
        <v/>
      </c>
      <c r="N56" s="29"/>
      <c r="O56" s="37" t="s">
        <v>79</v>
      </c>
      <c r="P56" s="38">
        <f>COUNTIFS($J$7:$J$356,"=Y",$E$7:$E$356,"3")</f>
        <v>0</v>
      </c>
      <c r="Q56" s="33" t="str">
        <f>IFERROR(P56/P55,"")</f>
        <v/>
      </c>
      <c r="R56" s="29"/>
      <c r="S56" s="37" t="s">
        <v>79</v>
      </c>
      <c r="T56" s="38">
        <f>COUNTIFS($J$7:$J$356,"=Y",$E$7:$E$356,"7")</f>
        <v>0</v>
      </c>
      <c r="U56" s="33" t="str">
        <f>IFERROR(T56/T55,"")</f>
        <v/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" thickBot="1" x14ac:dyDescent="0.35">
      <c r="A57" s="29">
        <v>51</v>
      </c>
      <c r="B57" s="77" t="str">
        <f>IF('Raw-Data-Input'!B67=0,"",'Raw-Data-Input'!B67)</f>
        <v/>
      </c>
      <c r="C57" s="77" t="str">
        <f>IF('Raw-Data-Input'!C67=0,"",'Raw-Data-Input'!C67)</f>
        <v/>
      </c>
      <c r="D57" s="77" t="str">
        <f>IF('Raw-Data-Input'!D67=0,"",'Raw-Data-Input'!D67)</f>
        <v/>
      </c>
      <c r="E57" s="77" t="str">
        <f>IF('Raw-Data-Input'!E67=0,"",'Raw-Data-Input'!E67)</f>
        <v/>
      </c>
      <c r="F57" s="78" t="str">
        <f>IF('Raw-Data-Input'!F67="","",'Raw-Data-Input'!F67)</f>
        <v/>
      </c>
      <c r="G57" s="88" t="s">
        <v>97</v>
      </c>
      <c r="H57" s="78" t="str">
        <f>IF('Raw-Data-Input'!G67="","",'Raw-Data-Input'!G67)</f>
        <v/>
      </c>
      <c r="I57" s="79" t="str">
        <f t="shared" si="1"/>
        <v/>
      </c>
      <c r="J57" s="77" t="str">
        <f t="shared" si="2"/>
        <v/>
      </c>
      <c r="K57" s="80" t="str">
        <f t="shared" si="3"/>
        <v/>
      </c>
      <c r="L57" s="77" t="str">
        <f t="shared" si="4"/>
        <v/>
      </c>
      <c r="M57" s="77" t="str">
        <f t="shared" si="5"/>
        <v/>
      </c>
      <c r="N57" s="29"/>
      <c r="O57" s="34" t="s">
        <v>80</v>
      </c>
      <c r="P57" s="35">
        <f>COUNTIFS($J$7:$J$356,"=n",$E$7:$E$356,"3")</f>
        <v>0</v>
      </c>
      <c r="Q57" s="36" t="str">
        <f>IFERROR(P57/P55,"")</f>
        <v/>
      </c>
      <c r="R57" s="29"/>
      <c r="S57" s="34" t="s">
        <v>80</v>
      </c>
      <c r="T57" s="35">
        <f>COUNTIFS($J$7:$J$356,"=n",$E$7:$E$356,"7")</f>
        <v>0</v>
      </c>
      <c r="U57" s="36" t="str">
        <f>IFERROR(T57/T55,"")</f>
        <v/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3">
      <c r="A58" s="29">
        <v>52</v>
      </c>
      <c r="B58" s="77" t="str">
        <f>IF('Raw-Data-Input'!B68=0,"",'Raw-Data-Input'!B68)</f>
        <v/>
      </c>
      <c r="C58" s="77" t="str">
        <f>IF('Raw-Data-Input'!C68=0,"",'Raw-Data-Input'!C68)</f>
        <v/>
      </c>
      <c r="D58" s="77" t="str">
        <f>IF('Raw-Data-Input'!D68=0,"",'Raw-Data-Input'!D68)</f>
        <v/>
      </c>
      <c r="E58" s="77" t="str">
        <f>IF('Raw-Data-Input'!E68=0,"",'Raw-Data-Input'!E68)</f>
        <v/>
      </c>
      <c r="F58" s="78" t="str">
        <f>IF('Raw-Data-Input'!F68="","",'Raw-Data-Input'!F68)</f>
        <v/>
      </c>
      <c r="G58" s="88" t="s">
        <v>97</v>
      </c>
      <c r="H58" s="78" t="str">
        <f>IF('Raw-Data-Input'!G68="","",'Raw-Data-Input'!G68)</f>
        <v/>
      </c>
      <c r="I58" s="79" t="str">
        <f t="shared" si="1"/>
        <v/>
      </c>
      <c r="J58" s="77" t="str">
        <f t="shared" si="2"/>
        <v/>
      </c>
      <c r="K58" s="80" t="str">
        <f t="shared" si="3"/>
        <v/>
      </c>
      <c r="L58" s="77" t="str">
        <f t="shared" si="4"/>
        <v/>
      </c>
      <c r="M58" s="77" t="str">
        <f t="shared" si="5"/>
        <v/>
      </c>
      <c r="N58" s="29"/>
      <c r="O58" s="202" t="s">
        <v>14</v>
      </c>
      <c r="P58" s="203"/>
      <c r="Q58" s="204"/>
      <c r="R58" s="29"/>
      <c r="S58" s="202" t="s">
        <v>14</v>
      </c>
      <c r="T58" s="203"/>
      <c r="U58" s="20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" thickBot="1" x14ac:dyDescent="0.35">
      <c r="A59" s="29">
        <v>53</v>
      </c>
      <c r="B59" s="77" t="str">
        <f>IF('Raw-Data-Input'!B69=0,"",'Raw-Data-Input'!B69)</f>
        <v/>
      </c>
      <c r="C59" s="77" t="str">
        <f>IF('Raw-Data-Input'!C69=0,"",'Raw-Data-Input'!C69)</f>
        <v/>
      </c>
      <c r="D59" s="77" t="str">
        <f>IF('Raw-Data-Input'!D69=0,"",'Raw-Data-Input'!D69)</f>
        <v/>
      </c>
      <c r="E59" s="77" t="str">
        <f>IF('Raw-Data-Input'!E69=0,"",'Raw-Data-Input'!E69)</f>
        <v/>
      </c>
      <c r="F59" s="78" t="str">
        <f>IF('Raw-Data-Input'!F69="","",'Raw-Data-Input'!F69)</f>
        <v/>
      </c>
      <c r="G59" s="88" t="s">
        <v>97</v>
      </c>
      <c r="H59" s="78" t="str">
        <f>IF('Raw-Data-Input'!G69="","",'Raw-Data-Input'!G69)</f>
        <v/>
      </c>
      <c r="I59" s="79" t="str">
        <f t="shared" si="1"/>
        <v/>
      </c>
      <c r="J59" s="77" t="str">
        <f t="shared" si="2"/>
        <v/>
      </c>
      <c r="K59" s="80" t="str">
        <f t="shared" si="3"/>
        <v/>
      </c>
      <c r="L59" s="77" t="str">
        <f t="shared" si="4"/>
        <v/>
      </c>
      <c r="M59" s="77" t="str">
        <f t="shared" si="5"/>
        <v/>
      </c>
      <c r="N59" s="29"/>
      <c r="O59" s="30" t="s">
        <v>15</v>
      </c>
      <c r="P59" s="193">
        <f>SUM(P60:P61)</f>
        <v>0</v>
      </c>
      <c r="Q59" s="194"/>
      <c r="R59" s="29"/>
      <c r="S59" s="30" t="s">
        <v>15</v>
      </c>
      <c r="T59" s="193">
        <f>SUM(T60:T61)</f>
        <v>0</v>
      </c>
      <c r="U59" s="19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3">
      <c r="A60" s="29">
        <v>54</v>
      </c>
      <c r="B60" s="77" t="str">
        <f>IF('Raw-Data-Input'!B70=0,"",'Raw-Data-Input'!B70)</f>
        <v/>
      </c>
      <c r="C60" s="77" t="str">
        <f>IF('Raw-Data-Input'!C70=0,"",'Raw-Data-Input'!C70)</f>
        <v/>
      </c>
      <c r="D60" s="77" t="str">
        <f>IF('Raw-Data-Input'!D70=0,"",'Raw-Data-Input'!D70)</f>
        <v/>
      </c>
      <c r="E60" s="77" t="str">
        <f>IF('Raw-Data-Input'!E70=0,"",'Raw-Data-Input'!E70)</f>
        <v/>
      </c>
      <c r="F60" s="78" t="str">
        <f>IF('Raw-Data-Input'!F70="","",'Raw-Data-Input'!F70)</f>
        <v/>
      </c>
      <c r="G60" s="88" t="s">
        <v>97</v>
      </c>
      <c r="H60" s="78" t="str">
        <f>IF('Raw-Data-Input'!G70="","",'Raw-Data-Input'!G70)</f>
        <v/>
      </c>
      <c r="I60" s="79" t="str">
        <f t="shared" si="1"/>
        <v/>
      </c>
      <c r="J60" s="77" t="str">
        <f t="shared" si="2"/>
        <v/>
      </c>
      <c r="K60" s="80" t="str">
        <f t="shared" si="3"/>
        <v/>
      </c>
      <c r="L60" s="77" t="str">
        <f t="shared" si="4"/>
        <v/>
      </c>
      <c r="M60" s="77" t="str">
        <f t="shared" si="5"/>
        <v/>
      </c>
      <c r="N60" s="29"/>
      <c r="O60" s="37" t="s">
        <v>74</v>
      </c>
      <c r="P60" s="38">
        <f>COUNTIFS($M$7:$M$356,"=Y",$E$7:$E$356,"3")</f>
        <v>0</v>
      </c>
      <c r="Q60" s="33" t="str">
        <f>IFERROR(P60/P59,"")</f>
        <v/>
      </c>
      <c r="R60" s="29"/>
      <c r="S60" s="37" t="s">
        <v>74</v>
      </c>
      <c r="T60" s="38">
        <f>COUNTIFS($M$7:$M$356,"=Y",$E$7:$E$356,"7")</f>
        <v>0</v>
      </c>
      <c r="U60" s="33" t="str">
        <f>IFERROR(T60/T59,"")</f>
        <v/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" thickBot="1" x14ac:dyDescent="0.35">
      <c r="A61" s="29">
        <v>55</v>
      </c>
      <c r="B61" s="77" t="str">
        <f>IF('Raw-Data-Input'!B71=0,"",'Raw-Data-Input'!B71)</f>
        <v/>
      </c>
      <c r="C61" s="77" t="str">
        <f>IF('Raw-Data-Input'!C71=0,"",'Raw-Data-Input'!C71)</f>
        <v/>
      </c>
      <c r="D61" s="77" t="str">
        <f>IF('Raw-Data-Input'!D71=0,"",'Raw-Data-Input'!D71)</f>
        <v/>
      </c>
      <c r="E61" s="77" t="str">
        <f>IF('Raw-Data-Input'!E71=0,"",'Raw-Data-Input'!E71)</f>
        <v/>
      </c>
      <c r="F61" s="78" t="str">
        <f>IF('Raw-Data-Input'!F71="","",'Raw-Data-Input'!F71)</f>
        <v/>
      </c>
      <c r="G61" s="88" t="s">
        <v>97</v>
      </c>
      <c r="H61" s="78" t="str">
        <f>IF('Raw-Data-Input'!G71="","",'Raw-Data-Input'!G71)</f>
        <v/>
      </c>
      <c r="I61" s="79" t="str">
        <f t="shared" si="1"/>
        <v/>
      </c>
      <c r="J61" s="77" t="str">
        <f t="shared" si="2"/>
        <v/>
      </c>
      <c r="K61" s="80" t="str">
        <f t="shared" si="3"/>
        <v/>
      </c>
      <c r="L61" s="77" t="str">
        <f t="shared" si="4"/>
        <v/>
      </c>
      <c r="M61" s="77" t="str">
        <f t="shared" si="5"/>
        <v/>
      </c>
      <c r="N61" s="29"/>
      <c r="O61" s="34" t="s">
        <v>81</v>
      </c>
      <c r="P61" s="35">
        <f>COUNTIFS($M$7:$M$356,"=n",$E$7:$E$356,"3")</f>
        <v>0</v>
      </c>
      <c r="Q61" s="36" t="str">
        <f>IFERROR(P61/P59,"")</f>
        <v/>
      </c>
      <c r="R61" s="29"/>
      <c r="S61" s="34" t="s">
        <v>81</v>
      </c>
      <c r="T61" s="35">
        <f>COUNTIFS($M$7:$M$356,"=n",$E$7:$E$356,"7")</f>
        <v>0</v>
      </c>
      <c r="U61" s="36" t="str">
        <f>IFERROR(T61/T59,"")</f>
        <v/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3">
      <c r="A62" s="29">
        <v>56</v>
      </c>
      <c r="B62" s="77" t="str">
        <f>IF('Raw-Data-Input'!B72=0,"",'Raw-Data-Input'!B72)</f>
        <v/>
      </c>
      <c r="C62" s="77" t="str">
        <f>IF('Raw-Data-Input'!C72=0,"",'Raw-Data-Input'!C72)</f>
        <v/>
      </c>
      <c r="D62" s="77" t="str">
        <f>IF('Raw-Data-Input'!D72=0,"",'Raw-Data-Input'!D72)</f>
        <v/>
      </c>
      <c r="E62" s="77" t="str">
        <f>IF('Raw-Data-Input'!E72=0,"",'Raw-Data-Input'!E72)</f>
        <v/>
      </c>
      <c r="F62" s="78" t="str">
        <f>IF('Raw-Data-Input'!F72="","",'Raw-Data-Input'!F72)</f>
        <v/>
      </c>
      <c r="G62" s="88" t="s">
        <v>97</v>
      </c>
      <c r="H62" s="78" t="str">
        <f>IF('Raw-Data-Input'!G72="","",'Raw-Data-Input'!G72)</f>
        <v/>
      </c>
      <c r="I62" s="79" t="str">
        <f t="shared" si="1"/>
        <v/>
      </c>
      <c r="J62" s="77" t="str">
        <f t="shared" si="2"/>
        <v/>
      </c>
      <c r="K62" s="80" t="str">
        <f t="shared" si="3"/>
        <v/>
      </c>
      <c r="L62" s="77" t="str">
        <f t="shared" si="4"/>
        <v/>
      </c>
      <c r="M62" s="77" t="str">
        <f t="shared" si="5"/>
        <v/>
      </c>
      <c r="N62" s="29"/>
      <c r="O62" s="29"/>
      <c r="P62" s="29"/>
      <c r="Q62" s="29"/>
      <c r="R62" s="29"/>
      <c r="S62" s="29"/>
      <c r="T62" s="29"/>
      <c r="U62" s="29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3">
      <c r="A63" s="29">
        <v>57</v>
      </c>
      <c r="B63" s="77" t="str">
        <f>IF('Raw-Data-Input'!B73=0,"",'Raw-Data-Input'!B73)</f>
        <v/>
      </c>
      <c r="C63" s="77" t="str">
        <f>IF('Raw-Data-Input'!C73=0,"",'Raw-Data-Input'!C73)</f>
        <v/>
      </c>
      <c r="D63" s="77" t="str">
        <f>IF('Raw-Data-Input'!D73=0,"",'Raw-Data-Input'!D73)</f>
        <v/>
      </c>
      <c r="E63" s="77" t="str">
        <f>IF('Raw-Data-Input'!E73=0,"",'Raw-Data-Input'!E73)</f>
        <v/>
      </c>
      <c r="F63" s="78" t="str">
        <f>IF('Raw-Data-Input'!F73="","",'Raw-Data-Input'!F73)</f>
        <v/>
      </c>
      <c r="G63" s="88" t="s">
        <v>97</v>
      </c>
      <c r="H63" s="78" t="str">
        <f>IF('Raw-Data-Input'!G73="","",'Raw-Data-Input'!G73)</f>
        <v/>
      </c>
      <c r="I63" s="79" t="str">
        <f t="shared" si="1"/>
        <v/>
      </c>
      <c r="J63" s="77" t="str">
        <f t="shared" si="2"/>
        <v/>
      </c>
      <c r="K63" s="80" t="str">
        <f t="shared" si="3"/>
        <v/>
      </c>
      <c r="L63" s="77" t="str">
        <f t="shared" si="4"/>
        <v/>
      </c>
      <c r="M63" s="77" t="str">
        <f t="shared" si="5"/>
        <v/>
      </c>
      <c r="N63" s="29"/>
      <c r="O63" s="195" t="s">
        <v>21</v>
      </c>
      <c r="P63" s="195"/>
      <c r="Q63" s="195"/>
      <c r="R63" s="29"/>
      <c r="S63" s="195" t="s">
        <v>25</v>
      </c>
      <c r="T63" s="195"/>
      <c r="U63" s="19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3">
      <c r="A64" s="29">
        <v>58</v>
      </c>
      <c r="B64" s="77" t="str">
        <f>IF('Raw-Data-Input'!B74=0,"",'Raw-Data-Input'!B74)</f>
        <v/>
      </c>
      <c r="C64" s="77" t="str">
        <f>IF('Raw-Data-Input'!C74=0,"",'Raw-Data-Input'!C74)</f>
        <v/>
      </c>
      <c r="D64" s="77" t="str">
        <f>IF('Raw-Data-Input'!D74=0,"",'Raw-Data-Input'!D74)</f>
        <v/>
      </c>
      <c r="E64" s="77" t="str">
        <f>IF('Raw-Data-Input'!E74=0,"",'Raw-Data-Input'!E74)</f>
        <v/>
      </c>
      <c r="F64" s="78" t="str">
        <f>IF('Raw-Data-Input'!F74="","",'Raw-Data-Input'!F74)</f>
        <v/>
      </c>
      <c r="G64" s="88" t="s">
        <v>97</v>
      </c>
      <c r="H64" s="78" t="str">
        <f>IF('Raw-Data-Input'!G74="","",'Raw-Data-Input'!G74)</f>
        <v/>
      </c>
      <c r="I64" s="79" t="str">
        <f t="shared" si="1"/>
        <v/>
      </c>
      <c r="J64" s="77" t="str">
        <f t="shared" si="2"/>
        <v/>
      </c>
      <c r="K64" s="80" t="str">
        <f t="shared" si="3"/>
        <v/>
      </c>
      <c r="L64" s="77" t="str">
        <f t="shared" si="4"/>
        <v/>
      </c>
      <c r="M64" s="77" t="str">
        <f t="shared" si="5"/>
        <v/>
      </c>
      <c r="N64" s="29"/>
      <c r="O64" s="196" t="s">
        <v>7</v>
      </c>
      <c r="P64" s="197"/>
      <c r="Q64" s="198"/>
      <c r="R64" s="29"/>
      <c r="S64" s="196" t="s">
        <v>7</v>
      </c>
      <c r="T64" s="197"/>
      <c r="U64" s="198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" thickBot="1" x14ac:dyDescent="0.35">
      <c r="A65" s="29">
        <v>59</v>
      </c>
      <c r="B65" s="77" t="str">
        <f>IF('Raw-Data-Input'!B75=0,"",'Raw-Data-Input'!B75)</f>
        <v/>
      </c>
      <c r="C65" s="77" t="str">
        <f>IF('Raw-Data-Input'!C75=0,"",'Raw-Data-Input'!C75)</f>
        <v/>
      </c>
      <c r="D65" s="77" t="str">
        <f>IF('Raw-Data-Input'!D75=0,"",'Raw-Data-Input'!D75)</f>
        <v/>
      </c>
      <c r="E65" s="77" t="str">
        <f>IF('Raw-Data-Input'!E75=0,"",'Raw-Data-Input'!E75)</f>
        <v/>
      </c>
      <c r="F65" s="78" t="str">
        <f>IF('Raw-Data-Input'!F75="","",'Raw-Data-Input'!F75)</f>
        <v/>
      </c>
      <c r="G65" s="88" t="s">
        <v>97</v>
      </c>
      <c r="H65" s="78" t="str">
        <f>IF('Raw-Data-Input'!G75="","",'Raw-Data-Input'!G75)</f>
        <v/>
      </c>
      <c r="I65" s="79" t="str">
        <f t="shared" si="1"/>
        <v/>
      </c>
      <c r="J65" s="77" t="str">
        <f t="shared" si="2"/>
        <v/>
      </c>
      <c r="K65" s="80" t="str">
        <f t="shared" si="3"/>
        <v/>
      </c>
      <c r="L65" s="77" t="str">
        <f t="shared" si="4"/>
        <v/>
      </c>
      <c r="M65" s="77" t="str">
        <f t="shared" si="5"/>
        <v/>
      </c>
      <c r="N65" s="29"/>
      <c r="O65" s="30" t="s">
        <v>15</v>
      </c>
      <c r="P65" s="193">
        <f>SUM(P66:P67)</f>
        <v>0</v>
      </c>
      <c r="Q65" s="194"/>
      <c r="R65" s="29"/>
      <c r="S65" s="30" t="s">
        <v>15</v>
      </c>
      <c r="T65" s="193">
        <f>SUM(T66:T67)</f>
        <v>0</v>
      </c>
      <c r="U65" s="19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3">
      <c r="A66" s="29">
        <v>60</v>
      </c>
      <c r="B66" s="77" t="str">
        <f>IF('Raw-Data-Input'!B76=0,"",'Raw-Data-Input'!B76)</f>
        <v/>
      </c>
      <c r="C66" s="77" t="str">
        <f>IF('Raw-Data-Input'!C76=0,"",'Raw-Data-Input'!C76)</f>
        <v/>
      </c>
      <c r="D66" s="77" t="str">
        <f>IF('Raw-Data-Input'!D76=0,"",'Raw-Data-Input'!D76)</f>
        <v/>
      </c>
      <c r="E66" s="77" t="str">
        <f>IF('Raw-Data-Input'!E76=0,"",'Raw-Data-Input'!E76)</f>
        <v/>
      </c>
      <c r="F66" s="78" t="str">
        <f>IF('Raw-Data-Input'!F76="","",'Raw-Data-Input'!F76)</f>
        <v/>
      </c>
      <c r="G66" s="88" t="s">
        <v>97</v>
      </c>
      <c r="H66" s="78" t="str">
        <f>IF('Raw-Data-Input'!G76="","",'Raw-Data-Input'!G76)</f>
        <v/>
      </c>
      <c r="I66" s="79" t="str">
        <f t="shared" si="1"/>
        <v/>
      </c>
      <c r="J66" s="77" t="str">
        <f t="shared" si="2"/>
        <v/>
      </c>
      <c r="K66" s="80" t="str">
        <f t="shared" si="3"/>
        <v/>
      </c>
      <c r="L66" s="77" t="str">
        <f t="shared" si="4"/>
        <v/>
      </c>
      <c r="M66" s="77" t="str">
        <f t="shared" si="5"/>
        <v/>
      </c>
      <c r="N66" s="29"/>
      <c r="O66" s="31" t="s">
        <v>72</v>
      </c>
      <c r="P66" s="32">
        <f>COUNTIFS($L$7:$L$356,"=Y",$E$7:$E$356,"4")</f>
        <v>0</v>
      </c>
      <c r="Q66" s="33" t="str">
        <f>IFERROR(P66/P65,"")</f>
        <v/>
      </c>
      <c r="R66" s="29"/>
      <c r="S66" s="31" t="s">
        <v>72</v>
      </c>
      <c r="T66" s="32">
        <f>COUNTIFS($L$7:$L$356,"=Y",$E$7:$E$356,"8")</f>
        <v>0</v>
      </c>
      <c r="U66" s="33" t="str">
        <f>IFERROR(T66/T65,"")</f>
        <v/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" thickBot="1" x14ac:dyDescent="0.35">
      <c r="A67" s="29">
        <v>61</v>
      </c>
      <c r="B67" s="77" t="str">
        <f>IF('Raw-Data-Input'!B77=0,"",'Raw-Data-Input'!B77)</f>
        <v/>
      </c>
      <c r="C67" s="77" t="str">
        <f>IF('Raw-Data-Input'!C77=0,"",'Raw-Data-Input'!C77)</f>
        <v/>
      </c>
      <c r="D67" s="77" t="str">
        <f>IF('Raw-Data-Input'!D77=0,"",'Raw-Data-Input'!D77)</f>
        <v/>
      </c>
      <c r="E67" s="77" t="str">
        <f>IF('Raw-Data-Input'!E77=0,"",'Raw-Data-Input'!E77)</f>
        <v/>
      </c>
      <c r="F67" s="78" t="str">
        <f>IF('Raw-Data-Input'!F77="","",'Raw-Data-Input'!F77)</f>
        <v/>
      </c>
      <c r="G67" s="88" t="s">
        <v>97</v>
      </c>
      <c r="H67" s="78" t="str">
        <f>IF('Raw-Data-Input'!G77="","",'Raw-Data-Input'!G77)</f>
        <v/>
      </c>
      <c r="I67" s="79" t="str">
        <f t="shared" si="1"/>
        <v/>
      </c>
      <c r="J67" s="77" t="str">
        <f t="shared" si="2"/>
        <v/>
      </c>
      <c r="K67" s="80" t="str">
        <f t="shared" si="3"/>
        <v/>
      </c>
      <c r="L67" s="77" t="str">
        <f t="shared" si="4"/>
        <v/>
      </c>
      <c r="M67" s="77" t="str">
        <f t="shared" si="5"/>
        <v/>
      </c>
      <c r="N67" s="29"/>
      <c r="O67" s="34" t="s">
        <v>73</v>
      </c>
      <c r="P67" s="35">
        <f>COUNTIFS($L$7:$L$356,"=n",$E$7:$E$356,"4")</f>
        <v>0</v>
      </c>
      <c r="Q67" s="36" t="str">
        <f>IFERROR(P67/P65,"")</f>
        <v/>
      </c>
      <c r="R67" s="29"/>
      <c r="S67" s="34" t="s">
        <v>73</v>
      </c>
      <c r="T67" s="35">
        <f>COUNTIFS($L$7:$L$356,"=n",$E$7:$E$356,"8")</f>
        <v>0</v>
      </c>
      <c r="U67" s="36" t="str">
        <f>IFERROR(T67/T65,"")</f>
        <v/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3">
      <c r="A68" s="29">
        <v>62</v>
      </c>
      <c r="B68" s="77" t="str">
        <f>IF('Raw-Data-Input'!B78=0,"",'Raw-Data-Input'!B78)</f>
        <v/>
      </c>
      <c r="C68" s="77" t="str">
        <f>IF('Raw-Data-Input'!C78=0,"",'Raw-Data-Input'!C78)</f>
        <v/>
      </c>
      <c r="D68" s="77" t="str">
        <f>IF('Raw-Data-Input'!D78=0,"",'Raw-Data-Input'!D78)</f>
        <v/>
      </c>
      <c r="E68" s="77" t="str">
        <f>IF('Raw-Data-Input'!E78=0,"",'Raw-Data-Input'!E78)</f>
        <v/>
      </c>
      <c r="F68" s="78" t="str">
        <f>IF('Raw-Data-Input'!F78="","",'Raw-Data-Input'!F78)</f>
        <v/>
      </c>
      <c r="G68" s="88" t="s">
        <v>97</v>
      </c>
      <c r="H68" s="78" t="str">
        <f>IF('Raw-Data-Input'!G78="","",'Raw-Data-Input'!G78)</f>
        <v/>
      </c>
      <c r="I68" s="79" t="str">
        <f t="shared" si="1"/>
        <v/>
      </c>
      <c r="J68" s="77" t="str">
        <f t="shared" si="2"/>
        <v/>
      </c>
      <c r="K68" s="80" t="str">
        <f t="shared" si="3"/>
        <v/>
      </c>
      <c r="L68" s="77" t="str">
        <f t="shared" si="4"/>
        <v/>
      </c>
      <c r="M68" s="77" t="str">
        <f t="shared" si="5"/>
        <v/>
      </c>
      <c r="N68" s="29"/>
      <c r="O68" s="199" t="s">
        <v>8</v>
      </c>
      <c r="P68" s="200"/>
      <c r="Q68" s="201"/>
      <c r="R68" s="29"/>
      <c r="S68" s="199" t="s">
        <v>8</v>
      </c>
      <c r="T68" s="200"/>
      <c r="U68" s="20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" thickBot="1" x14ac:dyDescent="0.35">
      <c r="A69" s="29">
        <v>63</v>
      </c>
      <c r="B69" s="77" t="str">
        <f>IF('Raw-Data-Input'!B79=0,"",'Raw-Data-Input'!B79)</f>
        <v/>
      </c>
      <c r="C69" s="77" t="str">
        <f>IF('Raw-Data-Input'!C79=0,"",'Raw-Data-Input'!C79)</f>
        <v/>
      </c>
      <c r="D69" s="77" t="str">
        <f>IF('Raw-Data-Input'!D79=0,"",'Raw-Data-Input'!D79)</f>
        <v/>
      </c>
      <c r="E69" s="77" t="str">
        <f>IF('Raw-Data-Input'!E79=0,"",'Raw-Data-Input'!E79)</f>
        <v/>
      </c>
      <c r="F69" s="78" t="str">
        <f>IF('Raw-Data-Input'!F79="","",'Raw-Data-Input'!F79)</f>
        <v/>
      </c>
      <c r="G69" s="88" t="s">
        <v>97</v>
      </c>
      <c r="H69" s="78" t="str">
        <f>IF('Raw-Data-Input'!G79="","",'Raw-Data-Input'!G79)</f>
        <v/>
      </c>
      <c r="I69" s="79" t="str">
        <f t="shared" si="1"/>
        <v/>
      </c>
      <c r="J69" s="77" t="str">
        <f t="shared" si="2"/>
        <v/>
      </c>
      <c r="K69" s="80" t="str">
        <f t="shared" si="3"/>
        <v/>
      </c>
      <c r="L69" s="77" t="str">
        <f t="shared" si="4"/>
        <v/>
      </c>
      <c r="M69" s="77" t="str">
        <f t="shared" si="5"/>
        <v/>
      </c>
      <c r="N69" s="29"/>
      <c r="O69" s="30" t="s">
        <v>15</v>
      </c>
      <c r="P69" s="193">
        <f>SUM(P70:P71)</f>
        <v>0</v>
      </c>
      <c r="Q69" s="194"/>
      <c r="R69" s="29"/>
      <c r="S69" s="30" t="s">
        <v>15</v>
      </c>
      <c r="T69" s="193">
        <f>SUM(T70:T71)</f>
        <v>0</v>
      </c>
      <c r="U69" s="19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3">
      <c r="A70" s="29">
        <v>64</v>
      </c>
      <c r="B70" s="77" t="str">
        <f>IF('Raw-Data-Input'!B80=0,"",'Raw-Data-Input'!B80)</f>
        <v/>
      </c>
      <c r="C70" s="77" t="str">
        <f>IF('Raw-Data-Input'!C80=0,"",'Raw-Data-Input'!C80)</f>
        <v/>
      </c>
      <c r="D70" s="77" t="str">
        <f>IF('Raw-Data-Input'!D80=0,"",'Raw-Data-Input'!D80)</f>
        <v/>
      </c>
      <c r="E70" s="77" t="str">
        <f>IF('Raw-Data-Input'!E80=0,"",'Raw-Data-Input'!E80)</f>
        <v/>
      </c>
      <c r="F70" s="78" t="str">
        <f>IF('Raw-Data-Input'!F80="","",'Raw-Data-Input'!F80)</f>
        <v/>
      </c>
      <c r="G70" s="88" t="s">
        <v>97</v>
      </c>
      <c r="H70" s="78" t="str">
        <f>IF('Raw-Data-Input'!G80="","",'Raw-Data-Input'!G80)</f>
        <v/>
      </c>
      <c r="I70" s="79" t="str">
        <f t="shared" si="1"/>
        <v/>
      </c>
      <c r="J70" s="77" t="str">
        <f t="shared" si="2"/>
        <v/>
      </c>
      <c r="K70" s="80" t="str">
        <f t="shared" si="3"/>
        <v/>
      </c>
      <c r="L70" s="77" t="str">
        <f t="shared" si="4"/>
        <v/>
      </c>
      <c r="M70" s="77" t="str">
        <f t="shared" si="5"/>
        <v/>
      </c>
      <c r="N70" s="29"/>
      <c r="O70" s="37" t="s">
        <v>79</v>
      </c>
      <c r="P70" s="38">
        <f>COUNTIFS($J$7:$J$356,"=Y",$E$7:$E$356,"4")</f>
        <v>0</v>
      </c>
      <c r="Q70" s="33" t="str">
        <f>IFERROR(P70/P69,"")</f>
        <v/>
      </c>
      <c r="R70" s="29"/>
      <c r="S70" s="37" t="s">
        <v>79</v>
      </c>
      <c r="T70" s="38">
        <f>COUNTIFS($J$7:$J$356,"=Y",$E$7:$E$356,"8")</f>
        <v>0</v>
      </c>
      <c r="U70" s="33" t="str">
        <f>IFERROR(T70/T69,"")</f>
        <v/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" thickBot="1" x14ac:dyDescent="0.35">
      <c r="A71" s="29">
        <v>65</v>
      </c>
      <c r="B71" s="77" t="str">
        <f>IF('Raw-Data-Input'!B81=0,"",'Raw-Data-Input'!B81)</f>
        <v/>
      </c>
      <c r="C71" s="77" t="str">
        <f>IF('Raw-Data-Input'!C81=0,"",'Raw-Data-Input'!C81)</f>
        <v/>
      </c>
      <c r="D71" s="77" t="str">
        <f>IF('Raw-Data-Input'!D81=0,"",'Raw-Data-Input'!D81)</f>
        <v/>
      </c>
      <c r="E71" s="77" t="str">
        <f>IF('Raw-Data-Input'!E81=0,"",'Raw-Data-Input'!E81)</f>
        <v/>
      </c>
      <c r="F71" s="78" t="str">
        <f>IF('Raw-Data-Input'!F81="","",'Raw-Data-Input'!F81)</f>
        <v/>
      </c>
      <c r="G71" s="88" t="s">
        <v>97</v>
      </c>
      <c r="H71" s="78" t="str">
        <f>IF('Raw-Data-Input'!G81="","",'Raw-Data-Input'!G81)</f>
        <v/>
      </c>
      <c r="I71" s="79" t="str">
        <f t="shared" si="1"/>
        <v/>
      </c>
      <c r="J71" s="77" t="str">
        <f t="shared" si="2"/>
        <v/>
      </c>
      <c r="K71" s="80" t="str">
        <f t="shared" si="3"/>
        <v/>
      </c>
      <c r="L71" s="77" t="str">
        <f t="shared" si="4"/>
        <v/>
      </c>
      <c r="M71" s="77" t="str">
        <f t="shared" si="5"/>
        <v/>
      </c>
      <c r="N71" s="29"/>
      <c r="O71" s="34" t="s">
        <v>80</v>
      </c>
      <c r="P71" s="35">
        <f>COUNTIFS($J$7:$J$356,"=n",$E$7:$E$356,"4")</f>
        <v>0</v>
      </c>
      <c r="Q71" s="36" t="str">
        <f>IFERROR(P71/P69,"")</f>
        <v/>
      </c>
      <c r="R71" s="29"/>
      <c r="S71" s="34" t="s">
        <v>80</v>
      </c>
      <c r="T71" s="35">
        <f>COUNTIFS($J$7:$J$356,"=n",$E$7:$E$356,"8")</f>
        <v>0</v>
      </c>
      <c r="U71" s="36" t="str">
        <f>IFERROR(T71/T69,"")</f>
        <v/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3">
      <c r="A72" s="29">
        <v>66</v>
      </c>
      <c r="B72" s="77" t="str">
        <f>IF('Raw-Data-Input'!B82=0,"",'Raw-Data-Input'!B82)</f>
        <v/>
      </c>
      <c r="C72" s="77" t="str">
        <f>IF('Raw-Data-Input'!C82=0,"",'Raw-Data-Input'!C82)</f>
        <v/>
      </c>
      <c r="D72" s="77" t="str">
        <f>IF('Raw-Data-Input'!D82=0,"",'Raw-Data-Input'!D82)</f>
        <v/>
      </c>
      <c r="E72" s="77" t="str">
        <f>IF('Raw-Data-Input'!E82=0,"",'Raw-Data-Input'!E82)</f>
        <v/>
      </c>
      <c r="F72" s="78" t="str">
        <f>IF('Raw-Data-Input'!F82="","",'Raw-Data-Input'!F82)</f>
        <v/>
      </c>
      <c r="G72" s="88" t="s">
        <v>97</v>
      </c>
      <c r="H72" s="78" t="str">
        <f>IF('Raw-Data-Input'!G82="","",'Raw-Data-Input'!G82)</f>
        <v/>
      </c>
      <c r="I72" s="79" t="str">
        <f t="shared" ref="I72:I135" si="6">IFERROR(IF(H72&gt;=0,(H72/$E$4),""),"")</f>
        <v/>
      </c>
      <c r="J72" s="77" t="str">
        <f t="shared" ref="J72:J135" si="7">IF($E$4="","",IF(H72="","",IF(I72&gt;=$L$4,"Y","N")))</f>
        <v/>
      </c>
      <c r="K72" s="80" t="str">
        <f t="shared" ref="K72:K135" si="8">IFERROR(IF(F72="M",0,(IF(F72="","",(IF(F72&gt;0,(H72-F72)/F72,(H72+0.000000001)-(F72)/(F72+0.000000001)))))),"")</f>
        <v/>
      </c>
      <c r="L72" s="77" t="str">
        <f t="shared" ref="L72:L135" si="9">IF(F72="","",IF(H72="","",IF(F72&gt;=0,IF(K72&gt;=$L$3,"Y","N"),"")))</f>
        <v/>
      </c>
      <c r="M72" s="77" t="str">
        <f t="shared" ref="M72:M135" si="10">IF(H72="","",(IF(AND(I72&lt;$L$4,K72&lt;$L$3),"N","Y")))</f>
        <v/>
      </c>
      <c r="N72" s="29"/>
      <c r="O72" s="202" t="s">
        <v>14</v>
      </c>
      <c r="P72" s="203"/>
      <c r="Q72" s="204"/>
      <c r="R72" s="29"/>
      <c r="S72" s="202" t="s">
        <v>14</v>
      </c>
      <c r="T72" s="203"/>
      <c r="U72" s="20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" thickBot="1" x14ac:dyDescent="0.35">
      <c r="A73" s="29">
        <v>67</v>
      </c>
      <c r="B73" s="77" t="str">
        <f>IF('Raw-Data-Input'!B83=0,"",'Raw-Data-Input'!B83)</f>
        <v/>
      </c>
      <c r="C73" s="77" t="str">
        <f>IF('Raw-Data-Input'!C83=0,"",'Raw-Data-Input'!C83)</f>
        <v/>
      </c>
      <c r="D73" s="77" t="str">
        <f>IF('Raw-Data-Input'!D83=0,"",'Raw-Data-Input'!D83)</f>
        <v/>
      </c>
      <c r="E73" s="77" t="str">
        <f>IF('Raw-Data-Input'!E83=0,"",'Raw-Data-Input'!E83)</f>
        <v/>
      </c>
      <c r="F73" s="78" t="str">
        <f>IF('Raw-Data-Input'!F83="","",'Raw-Data-Input'!F83)</f>
        <v/>
      </c>
      <c r="G73" s="88" t="s">
        <v>97</v>
      </c>
      <c r="H73" s="78" t="str">
        <f>IF('Raw-Data-Input'!G83="","",'Raw-Data-Input'!G83)</f>
        <v/>
      </c>
      <c r="I73" s="79" t="str">
        <f t="shared" si="6"/>
        <v/>
      </c>
      <c r="J73" s="77" t="str">
        <f t="shared" si="7"/>
        <v/>
      </c>
      <c r="K73" s="80" t="str">
        <f t="shared" si="8"/>
        <v/>
      </c>
      <c r="L73" s="77" t="str">
        <f t="shared" si="9"/>
        <v/>
      </c>
      <c r="M73" s="77" t="str">
        <f t="shared" si="10"/>
        <v/>
      </c>
      <c r="N73" s="29"/>
      <c r="O73" s="30" t="s">
        <v>15</v>
      </c>
      <c r="P73" s="193">
        <f>SUM(P74:P75)</f>
        <v>0</v>
      </c>
      <c r="Q73" s="194"/>
      <c r="R73" s="29"/>
      <c r="S73" s="30" t="s">
        <v>15</v>
      </c>
      <c r="T73" s="193">
        <f>SUM(T74:T75)</f>
        <v>0</v>
      </c>
      <c r="U73" s="19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3">
      <c r="A74" s="29">
        <v>68</v>
      </c>
      <c r="B74" s="77" t="str">
        <f>IF('Raw-Data-Input'!B84=0,"",'Raw-Data-Input'!B84)</f>
        <v/>
      </c>
      <c r="C74" s="77" t="str">
        <f>IF('Raw-Data-Input'!C84=0,"",'Raw-Data-Input'!C84)</f>
        <v/>
      </c>
      <c r="D74" s="77" t="str">
        <f>IF('Raw-Data-Input'!D84=0,"",'Raw-Data-Input'!D84)</f>
        <v/>
      </c>
      <c r="E74" s="77" t="str">
        <f>IF('Raw-Data-Input'!E84=0,"",'Raw-Data-Input'!E84)</f>
        <v/>
      </c>
      <c r="F74" s="78" t="str">
        <f>IF('Raw-Data-Input'!F84="","",'Raw-Data-Input'!F84)</f>
        <v/>
      </c>
      <c r="G74" s="88" t="s">
        <v>97</v>
      </c>
      <c r="H74" s="78" t="str">
        <f>IF('Raw-Data-Input'!G84="","",'Raw-Data-Input'!G84)</f>
        <v/>
      </c>
      <c r="I74" s="79" t="str">
        <f t="shared" si="6"/>
        <v/>
      </c>
      <c r="J74" s="77" t="str">
        <f t="shared" si="7"/>
        <v/>
      </c>
      <c r="K74" s="80" t="str">
        <f t="shared" si="8"/>
        <v/>
      </c>
      <c r="L74" s="77" t="str">
        <f t="shared" si="9"/>
        <v/>
      </c>
      <c r="M74" s="77" t="str">
        <f t="shared" si="10"/>
        <v/>
      </c>
      <c r="N74" s="29"/>
      <c r="O74" s="37" t="s">
        <v>74</v>
      </c>
      <c r="P74" s="38">
        <f>COUNTIFS($M$7:$M$356,"=Y",$E$7:$E$356,"4")</f>
        <v>0</v>
      </c>
      <c r="Q74" s="33" t="str">
        <f>IFERROR(P74/P73,"")</f>
        <v/>
      </c>
      <c r="R74" s="29"/>
      <c r="S74" s="37" t="s">
        <v>74</v>
      </c>
      <c r="T74" s="38">
        <f>COUNTIFS($M$7:$M$356,"=Y",$E$7:$E$356,"8")</f>
        <v>0</v>
      </c>
      <c r="U74" s="33" t="str">
        <f>IFERROR(T74/T73,"")</f>
        <v/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" thickBot="1" x14ac:dyDescent="0.35">
      <c r="A75" s="29">
        <v>69</v>
      </c>
      <c r="B75" s="77" t="str">
        <f>IF('Raw-Data-Input'!B85=0,"",'Raw-Data-Input'!B85)</f>
        <v/>
      </c>
      <c r="C75" s="77" t="str">
        <f>IF('Raw-Data-Input'!C85=0,"",'Raw-Data-Input'!C85)</f>
        <v/>
      </c>
      <c r="D75" s="77" t="str">
        <f>IF('Raw-Data-Input'!D85=0,"",'Raw-Data-Input'!D85)</f>
        <v/>
      </c>
      <c r="E75" s="77" t="str">
        <f>IF('Raw-Data-Input'!E85=0,"",'Raw-Data-Input'!E85)</f>
        <v/>
      </c>
      <c r="F75" s="78" t="str">
        <f>IF('Raw-Data-Input'!F85="","",'Raw-Data-Input'!F85)</f>
        <v/>
      </c>
      <c r="G75" s="88" t="s">
        <v>97</v>
      </c>
      <c r="H75" s="78" t="str">
        <f>IF('Raw-Data-Input'!G85="","",'Raw-Data-Input'!G85)</f>
        <v/>
      </c>
      <c r="I75" s="79" t="str">
        <f t="shared" si="6"/>
        <v/>
      </c>
      <c r="J75" s="77" t="str">
        <f t="shared" si="7"/>
        <v/>
      </c>
      <c r="K75" s="80" t="str">
        <f t="shared" si="8"/>
        <v/>
      </c>
      <c r="L75" s="77" t="str">
        <f t="shared" si="9"/>
        <v/>
      </c>
      <c r="M75" s="77" t="str">
        <f t="shared" si="10"/>
        <v/>
      </c>
      <c r="N75" s="29"/>
      <c r="O75" s="34" t="s">
        <v>81</v>
      </c>
      <c r="P75" s="35">
        <f>COUNTIFS($M$7:$M$356,"=n",$E$7:$E$356,"4")</f>
        <v>0</v>
      </c>
      <c r="Q75" s="36" t="str">
        <f>IFERROR(P75/P73,"")</f>
        <v/>
      </c>
      <c r="R75" s="29"/>
      <c r="S75" s="34" t="s">
        <v>81</v>
      </c>
      <c r="T75" s="35">
        <f>COUNTIFS($M$7:$M$356,"=n",$E$7:$E$356,"8")</f>
        <v>0</v>
      </c>
      <c r="U75" s="36" t="str">
        <f>IFERROR(T75/T73,"")</f>
        <v/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3">
      <c r="A76" s="29">
        <v>70</v>
      </c>
      <c r="B76" s="77" t="str">
        <f>IF('Raw-Data-Input'!B86=0,"",'Raw-Data-Input'!B86)</f>
        <v/>
      </c>
      <c r="C76" s="77" t="str">
        <f>IF('Raw-Data-Input'!C86=0,"",'Raw-Data-Input'!C86)</f>
        <v/>
      </c>
      <c r="D76" s="77" t="str">
        <f>IF('Raw-Data-Input'!D86=0,"",'Raw-Data-Input'!D86)</f>
        <v/>
      </c>
      <c r="E76" s="77" t="str">
        <f>IF('Raw-Data-Input'!E86=0,"",'Raw-Data-Input'!E86)</f>
        <v/>
      </c>
      <c r="F76" s="78" t="str">
        <f>IF('Raw-Data-Input'!F86="","",'Raw-Data-Input'!F86)</f>
        <v/>
      </c>
      <c r="G76" s="88" t="s">
        <v>97</v>
      </c>
      <c r="H76" s="78" t="str">
        <f>IF('Raw-Data-Input'!G86="","",'Raw-Data-Input'!G86)</f>
        <v/>
      </c>
      <c r="I76" s="79" t="str">
        <f t="shared" si="6"/>
        <v/>
      </c>
      <c r="J76" s="77" t="str">
        <f t="shared" si="7"/>
        <v/>
      </c>
      <c r="K76" s="80" t="str">
        <f t="shared" si="8"/>
        <v/>
      </c>
      <c r="L76" s="77" t="str">
        <f t="shared" si="9"/>
        <v/>
      </c>
      <c r="M76" s="77" t="str">
        <f t="shared" si="10"/>
        <v/>
      </c>
      <c r="N76" s="29"/>
      <c r="O76" s="29"/>
      <c r="P76" s="29"/>
      <c r="Q76" s="29"/>
      <c r="R76" s="29"/>
      <c r="S76" s="29"/>
      <c r="T76" s="29"/>
      <c r="U76" s="29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3">
      <c r="A77" s="29">
        <v>71</v>
      </c>
      <c r="B77" s="77" t="str">
        <f>IF('Raw-Data-Input'!B87=0,"",'Raw-Data-Input'!B87)</f>
        <v/>
      </c>
      <c r="C77" s="77" t="str">
        <f>IF('Raw-Data-Input'!C87=0,"",'Raw-Data-Input'!C87)</f>
        <v/>
      </c>
      <c r="D77" s="77" t="str">
        <f>IF('Raw-Data-Input'!D87=0,"",'Raw-Data-Input'!D87)</f>
        <v/>
      </c>
      <c r="E77" s="77" t="str">
        <f>IF('Raw-Data-Input'!E87=0,"",'Raw-Data-Input'!E87)</f>
        <v/>
      </c>
      <c r="F77" s="78" t="str">
        <f>IF('Raw-Data-Input'!F87="","",'Raw-Data-Input'!F87)</f>
        <v/>
      </c>
      <c r="G77" s="88" t="s">
        <v>97</v>
      </c>
      <c r="H77" s="78" t="str">
        <f>IF('Raw-Data-Input'!G87="","",'Raw-Data-Input'!G87)</f>
        <v/>
      </c>
      <c r="I77" s="79" t="str">
        <f t="shared" si="6"/>
        <v/>
      </c>
      <c r="J77" s="77" t="str">
        <f t="shared" si="7"/>
        <v/>
      </c>
      <c r="K77" s="80" t="str">
        <f t="shared" si="8"/>
        <v/>
      </c>
      <c r="L77" s="77" t="str">
        <f t="shared" si="9"/>
        <v/>
      </c>
      <c r="M77" s="77" t="str">
        <f t="shared" si="10"/>
        <v/>
      </c>
      <c r="N77" s="29"/>
      <c r="O77" s="29"/>
      <c r="P77" s="29"/>
      <c r="Q77" s="29"/>
      <c r="R77" s="29"/>
      <c r="S77" s="29"/>
      <c r="T77" s="29"/>
      <c r="U77" s="29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3">
      <c r="A78" s="29">
        <v>72</v>
      </c>
      <c r="B78" s="77" t="str">
        <f>IF('Raw-Data-Input'!B88=0,"",'Raw-Data-Input'!B88)</f>
        <v/>
      </c>
      <c r="C78" s="77" t="str">
        <f>IF('Raw-Data-Input'!C88=0,"",'Raw-Data-Input'!C88)</f>
        <v/>
      </c>
      <c r="D78" s="77" t="str">
        <f>IF('Raw-Data-Input'!D88=0,"",'Raw-Data-Input'!D88)</f>
        <v/>
      </c>
      <c r="E78" s="77" t="str">
        <f>IF('Raw-Data-Input'!E88=0,"",'Raw-Data-Input'!E88)</f>
        <v/>
      </c>
      <c r="F78" s="78" t="str">
        <f>IF('Raw-Data-Input'!F88="","",'Raw-Data-Input'!F88)</f>
        <v/>
      </c>
      <c r="G78" s="88" t="s">
        <v>97</v>
      </c>
      <c r="H78" s="78" t="str">
        <f>IF('Raw-Data-Input'!G88="","",'Raw-Data-Input'!G88)</f>
        <v/>
      </c>
      <c r="I78" s="79" t="str">
        <f t="shared" si="6"/>
        <v/>
      </c>
      <c r="J78" s="77" t="str">
        <f t="shared" si="7"/>
        <v/>
      </c>
      <c r="K78" s="80" t="str">
        <f t="shared" si="8"/>
        <v/>
      </c>
      <c r="L78" s="77" t="str">
        <f t="shared" si="9"/>
        <v/>
      </c>
      <c r="M78" s="77" t="str">
        <f t="shared" si="10"/>
        <v/>
      </c>
      <c r="N78" s="29"/>
      <c r="O78" s="29"/>
      <c r="P78" s="29"/>
      <c r="Q78" s="29"/>
      <c r="R78" s="29"/>
      <c r="S78" s="29"/>
      <c r="T78" s="29"/>
      <c r="U78" s="29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3">
      <c r="A79" s="29">
        <v>73</v>
      </c>
      <c r="B79" s="77" t="str">
        <f>IF('Raw-Data-Input'!B89=0,"",'Raw-Data-Input'!B89)</f>
        <v/>
      </c>
      <c r="C79" s="77" t="str">
        <f>IF('Raw-Data-Input'!C89=0,"",'Raw-Data-Input'!C89)</f>
        <v/>
      </c>
      <c r="D79" s="77" t="str">
        <f>IF('Raw-Data-Input'!D89=0,"",'Raw-Data-Input'!D89)</f>
        <v/>
      </c>
      <c r="E79" s="77" t="str">
        <f>IF('Raw-Data-Input'!E89=0,"",'Raw-Data-Input'!E89)</f>
        <v/>
      </c>
      <c r="F79" s="78" t="str">
        <f>IF('Raw-Data-Input'!F89="","",'Raw-Data-Input'!F89)</f>
        <v/>
      </c>
      <c r="G79" s="88" t="s">
        <v>97</v>
      </c>
      <c r="H79" s="78" t="str">
        <f>IF('Raw-Data-Input'!G89="","",'Raw-Data-Input'!G89)</f>
        <v/>
      </c>
      <c r="I79" s="79" t="str">
        <f t="shared" si="6"/>
        <v/>
      </c>
      <c r="J79" s="77" t="str">
        <f t="shared" si="7"/>
        <v/>
      </c>
      <c r="K79" s="80" t="str">
        <f t="shared" si="8"/>
        <v/>
      </c>
      <c r="L79" s="77" t="str">
        <f t="shared" si="9"/>
        <v/>
      </c>
      <c r="M79" s="77" t="str">
        <f t="shared" si="10"/>
        <v/>
      </c>
      <c r="N79" s="29"/>
      <c r="O79" s="29"/>
      <c r="P79" s="29"/>
      <c r="Q79" s="29"/>
      <c r="R79" s="29"/>
      <c r="S79" s="29"/>
      <c r="T79" s="29"/>
      <c r="U79" s="29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3">
      <c r="A80" s="29">
        <v>74</v>
      </c>
      <c r="B80" s="77" t="str">
        <f>IF('Raw-Data-Input'!B90=0,"",'Raw-Data-Input'!B90)</f>
        <v/>
      </c>
      <c r="C80" s="77" t="str">
        <f>IF('Raw-Data-Input'!C90=0,"",'Raw-Data-Input'!C90)</f>
        <v/>
      </c>
      <c r="D80" s="77" t="str">
        <f>IF('Raw-Data-Input'!D90=0,"",'Raw-Data-Input'!D90)</f>
        <v/>
      </c>
      <c r="E80" s="77" t="str">
        <f>IF('Raw-Data-Input'!E90=0,"",'Raw-Data-Input'!E90)</f>
        <v/>
      </c>
      <c r="F80" s="78" t="str">
        <f>IF('Raw-Data-Input'!F90="","",'Raw-Data-Input'!F90)</f>
        <v/>
      </c>
      <c r="G80" s="88" t="s">
        <v>97</v>
      </c>
      <c r="H80" s="78" t="str">
        <f>IF('Raw-Data-Input'!G90="","",'Raw-Data-Input'!G90)</f>
        <v/>
      </c>
      <c r="I80" s="79" t="str">
        <f t="shared" si="6"/>
        <v/>
      </c>
      <c r="J80" s="77" t="str">
        <f t="shared" si="7"/>
        <v/>
      </c>
      <c r="K80" s="80" t="str">
        <f t="shared" si="8"/>
        <v/>
      </c>
      <c r="L80" s="77" t="str">
        <f t="shared" si="9"/>
        <v/>
      </c>
      <c r="M80" s="77" t="str">
        <f t="shared" si="10"/>
        <v/>
      </c>
      <c r="N80" s="29"/>
      <c r="O80" s="29"/>
      <c r="P80" s="29"/>
      <c r="Q80" s="29"/>
      <c r="R80" s="29"/>
      <c r="S80" s="29"/>
      <c r="T80" s="29"/>
      <c r="U80" s="29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3">
      <c r="A81" s="29">
        <v>75</v>
      </c>
      <c r="B81" s="77" t="str">
        <f>IF('Raw-Data-Input'!B91=0,"",'Raw-Data-Input'!B91)</f>
        <v/>
      </c>
      <c r="C81" s="77" t="str">
        <f>IF('Raw-Data-Input'!C91=0,"",'Raw-Data-Input'!C91)</f>
        <v/>
      </c>
      <c r="D81" s="77" t="str">
        <f>IF('Raw-Data-Input'!D91=0,"",'Raw-Data-Input'!D91)</f>
        <v/>
      </c>
      <c r="E81" s="77" t="str">
        <f>IF('Raw-Data-Input'!E91=0,"",'Raw-Data-Input'!E91)</f>
        <v/>
      </c>
      <c r="F81" s="78" t="str">
        <f>IF('Raw-Data-Input'!F91="","",'Raw-Data-Input'!F91)</f>
        <v/>
      </c>
      <c r="G81" s="88" t="s">
        <v>97</v>
      </c>
      <c r="H81" s="78" t="str">
        <f>IF('Raw-Data-Input'!G91="","",'Raw-Data-Input'!G91)</f>
        <v/>
      </c>
      <c r="I81" s="79" t="str">
        <f t="shared" si="6"/>
        <v/>
      </c>
      <c r="J81" s="77" t="str">
        <f t="shared" si="7"/>
        <v/>
      </c>
      <c r="K81" s="80" t="str">
        <f t="shared" si="8"/>
        <v/>
      </c>
      <c r="L81" s="77" t="str">
        <f t="shared" si="9"/>
        <v/>
      </c>
      <c r="M81" s="77" t="str">
        <f t="shared" si="10"/>
        <v/>
      </c>
      <c r="N81" s="29"/>
      <c r="O81" s="29"/>
      <c r="P81" s="29"/>
      <c r="Q81" s="29"/>
      <c r="R81" s="29"/>
      <c r="S81" s="29"/>
      <c r="T81" s="29"/>
      <c r="U81" s="29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3">
      <c r="A82" s="29">
        <v>76</v>
      </c>
      <c r="B82" s="77" t="str">
        <f>IF('Raw-Data-Input'!B92=0,"",'Raw-Data-Input'!B92)</f>
        <v/>
      </c>
      <c r="C82" s="77" t="str">
        <f>IF('Raw-Data-Input'!C92=0,"",'Raw-Data-Input'!C92)</f>
        <v/>
      </c>
      <c r="D82" s="77" t="str">
        <f>IF('Raw-Data-Input'!D92=0,"",'Raw-Data-Input'!D92)</f>
        <v/>
      </c>
      <c r="E82" s="77" t="str">
        <f>IF('Raw-Data-Input'!E92=0,"",'Raw-Data-Input'!E92)</f>
        <v/>
      </c>
      <c r="F82" s="78" t="str">
        <f>IF('Raw-Data-Input'!F92="","",'Raw-Data-Input'!F92)</f>
        <v/>
      </c>
      <c r="G82" s="88" t="s">
        <v>97</v>
      </c>
      <c r="H82" s="78" t="str">
        <f>IF('Raw-Data-Input'!G92="","",'Raw-Data-Input'!G92)</f>
        <v/>
      </c>
      <c r="I82" s="79" t="str">
        <f t="shared" si="6"/>
        <v/>
      </c>
      <c r="J82" s="77" t="str">
        <f t="shared" si="7"/>
        <v/>
      </c>
      <c r="K82" s="80" t="str">
        <f t="shared" si="8"/>
        <v/>
      </c>
      <c r="L82" s="77" t="str">
        <f t="shared" si="9"/>
        <v/>
      </c>
      <c r="M82" s="77" t="str">
        <f t="shared" si="10"/>
        <v/>
      </c>
      <c r="N82" s="29"/>
      <c r="O82" s="29"/>
      <c r="P82" s="29"/>
      <c r="Q82" s="29"/>
      <c r="R82" s="29"/>
      <c r="S82" s="29"/>
      <c r="T82" s="29"/>
      <c r="U82" s="29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3">
      <c r="A83" s="29">
        <v>77</v>
      </c>
      <c r="B83" s="77" t="str">
        <f>IF('Raw-Data-Input'!B93=0,"",'Raw-Data-Input'!B93)</f>
        <v/>
      </c>
      <c r="C83" s="77" t="str">
        <f>IF('Raw-Data-Input'!C93=0,"",'Raw-Data-Input'!C93)</f>
        <v/>
      </c>
      <c r="D83" s="77" t="str">
        <f>IF('Raw-Data-Input'!D93=0,"",'Raw-Data-Input'!D93)</f>
        <v/>
      </c>
      <c r="E83" s="77" t="str">
        <f>IF('Raw-Data-Input'!E93=0,"",'Raw-Data-Input'!E93)</f>
        <v/>
      </c>
      <c r="F83" s="78" t="str">
        <f>IF('Raw-Data-Input'!F93="","",'Raw-Data-Input'!F93)</f>
        <v/>
      </c>
      <c r="G83" s="88" t="s">
        <v>97</v>
      </c>
      <c r="H83" s="78" t="str">
        <f>IF('Raw-Data-Input'!G93="","",'Raw-Data-Input'!G93)</f>
        <v/>
      </c>
      <c r="I83" s="79" t="str">
        <f t="shared" si="6"/>
        <v/>
      </c>
      <c r="J83" s="77" t="str">
        <f t="shared" si="7"/>
        <v/>
      </c>
      <c r="K83" s="80" t="str">
        <f t="shared" si="8"/>
        <v/>
      </c>
      <c r="L83" s="77" t="str">
        <f t="shared" si="9"/>
        <v/>
      </c>
      <c r="M83" s="77" t="str">
        <f t="shared" si="10"/>
        <v/>
      </c>
      <c r="N83" s="29"/>
      <c r="O83" s="29"/>
      <c r="P83" s="29"/>
      <c r="Q83" s="29"/>
      <c r="R83" s="29"/>
      <c r="S83" s="29"/>
      <c r="T83" s="29"/>
      <c r="U83" s="29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3">
      <c r="A84" s="29">
        <v>78</v>
      </c>
      <c r="B84" s="77" t="str">
        <f>IF('Raw-Data-Input'!B94=0,"",'Raw-Data-Input'!B94)</f>
        <v/>
      </c>
      <c r="C84" s="77" t="str">
        <f>IF('Raw-Data-Input'!C94=0,"",'Raw-Data-Input'!C94)</f>
        <v/>
      </c>
      <c r="D84" s="77" t="str">
        <f>IF('Raw-Data-Input'!D94=0,"",'Raw-Data-Input'!D94)</f>
        <v/>
      </c>
      <c r="E84" s="77" t="str">
        <f>IF('Raw-Data-Input'!E94=0,"",'Raw-Data-Input'!E94)</f>
        <v/>
      </c>
      <c r="F84" s="78" t="str">
        <f>IF('Raw-Data-Input'!F94="","",'Raw-Data-Input'!F94)</f>
        <v/>
      </c>
      <c r="G84" s="88" t="s">
        <v>97</v>
      </c>
      <c r="H84" s="78" t="str">
        <f>IF('Raw-Data-Input'!G94="","",'Raw-Data-Input'!G94)</f>
        <v/>
      </c>
      <c r="I84" s="79" t="str">
        <f t="shared" si="6"/>
        <v/>
      </c>
      <c r="J84" s="77" t="str">
        <f t="shared" si="7"/>
        <v/>
      </c>
      <c r="K84" s="80" t="str">
        <f t="shared" si="8"/>
        <v/>
      </c>
      <c r="L84" s="77" t="str">
        <f t="shared" si="9"/>
        <v/>
      </c>
      <c r="M84" s="77" t="str">
        <f t="shared" si="10"/>
        <v/>
      </c>
      <c r="N84" s="29"/>
      <c r="O84" s="29"/>
      <c r="P84" s="29"/>
      <c r="Q84" s="29"/>
      <c r="R84" s="29"/>
      <c r="S84" s="29"/>
      <c r="T84" s="29"/>
      <c r="U84" s="29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3">
      <c r="A85" s="29">
        <v>79</v>
      </c>
      <c r="B85" s="77" t="str">
        <f>IF('Raw-Data-Input'!B95=0,"",'Raw-Data-Input'!B95)</f>
        <v/>
      </c>
      <c r="C85" s="77" t="str">
        <f>IF('Raw-Data-Input'!C95=0,"",'Raw-Data-Input'!C95)</f>
        <v/>
      </c>
      <c r="D85" s="77" t="str">
        <f>IF('Raw-Data-Input'!D95=0,"",'Raw-Data-Input'!D95)</f>
        <v/>
      </c>
      <c r="E85" s="77" t="str">
        <f>IF('Raw-Data-Input'!E95=0,"",'Raw-Data-Input'!E95)</f>
        <v/>
      </c>
      <c r="F85" s="78" t="str">
        <f>IF('Raw-Data-Input'!F95="","",'Raw-Data-Input'!F95)</f>
        <v/>
      </c>
      <c r="G85" s="88" t="s">
        <v>97</v>
      </c>
      <c r="H85" s="78" t="str">
        <f>IF('Raw-Data-Input'!G95="","",'Raw-Data-Input'!G95)</f>
        <v/>
      </c>
      <c r="I85" s="79" t="str">
        <f t="shared" si="6"/>
        <v/>
      </c>
      <c r="J85" s="77" t="str">
        <f t="shared" si="7"/>
        <v/>
      </c>
      <c r="K85" s="80" t="str">
        <f t="shared" si="8"/>
        <v/>
      </c>
      <c r="L85" s="77" t="str">
        <f t="shared" si="9"/>
        <v/>
      </c>
      <c r="M85" s="77" t="str">
        <f t="shared" si="10"/>
        <v/>
      </c>
      <c r="N85" s="29"/>
      <c r="O85" s="29"/>
      <c r="P85" s="29"/>
      <c r="Q85" s="29"/>
      <c r="R85" s="29"/>
      <c r="S85" s="29"/>
      <c r="T85" s="29"/>
      <c r="U85" s="29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3">
      <c r="A86" s="29">
        <v>80</v>
      </c>
      <c r="B86" s="77" t="str">
        <f>IF('Raw-Data-Input'!B96=0,"",'Raw-Data-Input'!B96)</f>
        <v/>
      </c>
      <c r="C86" s="77" t="str">
        <f>IF('Raw-Data-Input'!C96=0,"",'Raw-Data-Input'!C96)</f>
        <v/>
      </c>
      <c r="D86" s="77" t="str">
        <f>IF('Raw-Data-Input'!D96=0,"",'Raw-Data-Input'!D96)</f>
        <v/>
      </c>
      <c r="E86" s="77" t="str">
        <f>IF('Raw-Data-Input'!E96=0,"",'Raw-Data-Input'!E96)</f>
        <v/>
      </c>
      <c r="F86" s="78" t="str">
        <f>IF('Raw-Data-Input'!F96="","",'Raw-Data-Input'!F96)</f>
        <v/>
      </c>
      <c r="G86" s="88" t="s">
        <v>97</v>
      </c>
      <c r="H86" s="78" t="str">
        <f>IF('Raw-Data-Input'!G96="","",'Raw-Data-Input'!G96)</f>
        <v/>
      </c>
      <c r="I86" s="79" t="str">
        <f t="shared" si="6"/>
        <v/>
      </c>
      <c r="J86" s="77" t="str">
        <f t="shared" si="7"/>
        <v/>
      </c>
      <c r="K86" s="80" t="str">
        <f t="shared" si="8"/>
        <v/>
      </c>
      <c r="L86" s="77" t="str">
        <f t="shared" si="9"/>
        <v/>
      </c>
      <c r="M86" s="77" t="str">
        <f t="shared" si="10"/>
        <v/>
      </c>
      <c r="N86" s="29"/>
      <c r="O86" s="29"/>
      <c r="P86" s="29"/>
      <c r="Q86" s="29"/>
      <c r="R86" s="29"/>
      <c r="S86" s="29"/>
      <c r="T86" s="29"/>
      <c r="U86" s="29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3">
      <c r="A87" s="29">
        <v>81</v>
      </c>
      <c r="B87" s="77" t="str">
        <f>IF('Raw-Data-Input'!B97=0,"",'Raw-Data-Input'!B97)</f>
        <v/>
      </c>
      <c r="C87" s="77" t="str">
        <f>IF('Raw-Data-Input'!C97=0,"",'Raw-Data-Input'!C97)</f>
        <v/>
      </c>
      <c r="D87" s="77" t="str">
        <f>IF('Raw-Data-Input'!D97=0,"",'Raw-Data-Input'!D97)</f>
        <v/>
      </c>
      <c r="E87" s="77" t="str">
        <f>IF('Raw-Data-Input'!E97=0,"",'Raw-Data-Input'!E97)</f>
        <v/>
      </c>
      <c r="F87" s="78" t="str">
        <f>IF('Raw-Data-Input'!F97="","",'Raw-Data-Input'!F97)</f>
        <v/>
      </c>
      <c r="G87" s="88" t="s">
        <v>97</v>
      </c>
      <c r="H87" s="78" t="str">
        <f>IF('Raw-Data-Input'!G97="","",'Raw-Data-Input'!G97)</f>
        <v/>
      </c>
      <c r="I87" s="79" t="str">
        <f t="shared" si="6"/>
        <v/>
      </c>
      <c r="J87" s="77" t="str">
        <f t="shared" si="7"/>
        <v/>
      </c>
      <c r="K87" s="80" t="str">
        <f t="shared" si="8"/>
        <v/>
      </c>
      <c r="L87" s="77" t="str">
        <f t="shared" si="9"/>
        <v/>
      </c>
      <c r="M87" s="77" t="str">
        <f t="shared" si="10"/>
        <v/>
      </c>
      <c r="N87" s="29"/>
      <c r="O87" s="29"/>
      <c r="P87" s="29"/>
      <c r="Q87" s="29"/>
      <c r="R87" s="29"/>
      <c r="S87" s="29"/>
      <c r="T87" s="29"/>
      <c r="U87" s="29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3">
      <c r="A88" s="29">
        <v>82</v>
      </c>
      <c r="B88" s="77" t="str">
        <f>IF('Raw-Data-Input'!B98=0,"",'Raw-Data-Input'!B98)</f>
        <v/>
      </c>
      <c r="C88" s="77" t="str">
        <f>IF('Raw-Data-Input'!C98=0,"",'Raw-Data-Input'!C98)</f>
        <v/>
      </c>
      <c r="D88" s="77" t="str">
        <f>IF('Raw-Data-Input'!D98=0,"",'Raw-Data-Input'!D98)</f>
        <v/>
      </c>
      <c r="E88" s="77" t="str">
        <f>IF('Raw-Data-Input'!E98=0,"",'Raw-Data-Input'!E98)</f>
        <v/>
      </c>
      <c r="F88" s="78" t="str">
        <f>IF('Raw-Data-Input'!F98="","",'Raw-Data-Input'!F98)</f>
        <v/>
      </c>
      <c r="G88" s="88" t="s">
        <v>97</v>
      </c>
      <c r="H88" s="78" t="str">
        <f>IF('Raw-Data-Input'!G98="","",'Raw-Data-Input'!G98)</f>
        <v/>
      </c>
      <c r="I88" s="79" t="str">
        <f t="shared" si="6"/>
        <v/>
      </c>
      <c r="J88" s="77" t="str">
        <f t="shared" si="7"/>
        <v/>
      </c>
      <c r="K88" s="80" t="str">
        <f t="shared" si="8"/>
        <v/>
      </c>
      <c r="L88" s="77" t="str">
        <f t="shared" si="9"/>
        <v/>
      </c>
      <c r="M88" s="77" t="str">
        <f t="shared" si="10"/>
        <v/>
      </c>
      <c r="N88" s="29"/>
      <c r="O88" s="29"/>
      <c r="P88" s="29"/>
      <c r="Q88" s="29"/>
      <c r="R88" s="29"/>
      <c r="S88" s="29"/>
      <c r="T88" s="29"/>
      <c r="U88" s="29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3">
      <c r="A89" s="29">
        <v>83</v>
      </c>
      <c r="B89" s="77" t="str">
        <f>IF('Raw-Data-Input'!B99=0,"",'Raw-Data-Input'!B99)</f>
        <v/>
      </c>
      <c r="C89" s="77" t="str">
        <f>IF('Raw-Data-Input'!C99=0,"",'Raw-Data-Input'!C99)</f>
        <v/>
      </c>
      <c r="D89" s="77" t="str">
        <f>IF('Raw-Data-Input'!D99=0,"",'Raw-Data-Input'!D99)</f>
        <v/>
      </c>
      <c r="E89" s="77" t="str">
        <f>IF('Raw-Data-Input'!E99=0,"",'Raw-Data-Input'!E99)</f>
        <v/>
      </c>
      <c r="F89" s="78" t="str">
        <f>IF('Raw-Data-Input'!F99="","",'Raw-Data-Input'!F99)</f>
        <v/>
      </c>
      <c r="G89" s="88" t="s">
        <v>97</v>
      </c>
      <c r="H89" s="78" t="str">
        <f>IF('Raw-Data-Input'!G99="","",'Raw-Data-Input'!G99)</f>
        <v/>
      </c>
      <c r="I89" s="79" t="str">
        <f t="shared" si="6"/>
        <v/>
      </c>
      <c r="J89" s="77" t="str">
        <f t="shared" si="7"/>
        <v/>
      </c>
      <c r="K89" s="80" t="str">
        <f t="shared" si="8"/>
        <v/>
      </c>
      <c r="L89" s="77" t="str">
        <f t="shared" si="9"/>
        <v/>
      </c>
      <c r="M89" s="77" t="str">
        <f t="shared" si="10"/>
        <v/>
      </c>
      <c r="N89" s="29"/>
      <c r="O89" s="29"/>
      <c r="P89" s="29"/>
      <c r="Q89" s="29"/>
      <c r="R89" s="29"/>
      <c r="S89" s="29"/>
      <c r="T89" s="29"/>
      <c r="U89" s="29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3">
      <c r="A90" s="29">
        <v>84</v>
      </c>
      <c r="B90" s="77" t="str">
        <f>IF('Raw-Data-Input'!B100=0,"",'Raw-Data-Input'!B100)</f>
        <v/>
      </c>
      <c r="C90" s="77" t="str">
        <f>IF('Raw-Data-Input'!C100=0,"",'Raw-Data-Input'!C100)</f>
        <v/>
      </c>
      <c r="D90" s="77" t="str">
        <f>IF('Raw-Data-Input'!D100=0,"",'Raw-Data-Input'!D100)</f>
        <v/>
      </c>
      <c r="E90" s="77" t="str">
        <f>IF('Raw-Data-Input'!E100=0,"",'Raw-Data-Input'!E100)</f>
        <v/>
      </c>
      <c r="F90" s="78" t="str">
        <f>IF('Raw-Data-Input'!F100="","",'Raw-Data-Input'!F100)</f>
        <v/>
      </c>
      <c r="G90" s="88" t="s">
        <v>97</v>
      </c>
      <c r="H90" s="78" t="str">
        <f>IF('Raw-Data-Input'!G100="","",'Raw-Data-Input'!G100)</f>
        <v/>
      </c>
      <c r="I90" s="79" t="str">
        <f t="shared" si="6"/>
        <v/>
      </c>
      <c r="J90" s="77" t="str">
        <f t="shared" si="7"/>
        <v/>
      </c>
      <c r="K90" s="80" t="str">
        <f t="shared" si="8"/>
        <v/>
      </c>
      <c r="L90" s="77" t="str">
        <f t="shared" si="9"/>
        <v/>
      </c>
      <c r="M90" s="77" t="str">
        <f t="shared" si="10"/>
        <v/>
      </c>
      <c r="N90" s="29"/>
      <c r="O90" s="29"/>
      <c r="P90" s="29"/>
      <c r="Q90" s="29"/>
      <c r="R90" s="29"/>
      <c r="S90" s="29"/>
      <c r="T90" s="29"/>
      <c r="U90" s="29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3">
      <c r="A91" s="29">
        <v>85</v>
      </c>
      <c r="B91" s="77" t="str">
        <f>IF('Raw-Data-Input'!B101=0,"",'Raw-Data-Input'!B101)</f>
        <v/>
      </c>
      <c r="C91" s="77" t="str">
        <f>IF('Raw-Data-Input'!C101=0,"",'Raw-Data-Input'!C101)</f>
        <v/>
      </c>
      <c r="D91" s="77" t="str">
        <f>IF('Raw-Data-Input'!D101=0,"",'Raw-Data-Input'!D101)</f>
        <v/>
      </c>
      <c r="E91" s="77" t="str">
        <f>IF('Raw-Data-Input'!E101=0,"",'Raw-Data-Input'!E101)</f>
        <v/>
      </c>
      <c r="F91" s="78" t="str">
        <f>IF('Raw-Data-Input'!F101="","",'Raw-Data-Input'!F101)</f>
        <v/>
      </c>
      <c r="G91" s="88" t="s">
        <v>97</v>
      </c>
      <c r="H91" s="78" t="str">
        <f>IF('Raw-Data-Input'!G101="","",'Raw-Data-Input'!G101)</f>
        <v/>
      </c>
      <c r="I91" s="79" t="str">
        <f t="shared" si="6"/>
        <v/>
      </c>
      <c r="J91" s="77" t="str">
        <f t="shared" si="7"/>
        <v/>
      </c>
      <c r="K91" s="80" t="str">
        <f t="shared" si="8"/>
        <v/>
      </c>
      <c r="L91" s="77" t="str">
        <f t="shared" si="9"/>
        <v/>
      </c>
      <c r="M91" s="77" t="str">
        <f t="shared" si="10"/>
        <v/>
      </c>
      <c r="N91" s="29"/>
      <c r="O91" s="29"/>
      <c r="P91" s="29"/>
      <c r="Q91" s="29"/>
      <c r="R91" s="29"/>
      <c r="S91" s="29"/>
      <c r="T91" s="29"/>
      <c r="U91" s="29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3">
      <c r="A92" s="29">
        <v>86</v>
      </c>
      <c r="B92" s="77" t="str">
        <f>IF('Raw-Data-Input'!B102=0,"",'Raw-Data-Input'!B102)</f>
        <v/>
      </c>
      <c r="C92" s="77" t="str">
        <f>IF('Raw-Data-Input'!C102=0,"",'Raw-Data-Input'!C102)</f>
        <v/>
      </c>
      <c r="D92" s="77" t="str">
        <f>IF('Raw-Data-Input'!D102=0,"",'Raw-Data-Input'!D102)</f>
        <v/>
      </c>
      <c r="E92" s="77" t="str">
        <f>IF('Raw-Data-Input'!E102=0,"",'Raw-Data-Input'!E102)</f>
        <v/>
      </c>
      <c r="F92" s="78" t="str">
        <f>IF('Raw-Data-Input'!F102="","",'Raw-Data-Input'!F102)</f>
        <v/>
      </c>
      <c r="G92" s="88" t="s">
        <v>97</v>
      </c>
      <c r="H92" s="78" t="str">
        <f>IF('Raw-Data-Input'!G102="","",'Raw-Data-Input'!G102)</f>
        <v/>
      </c>
      <c r="I92" s="79" t="str">
        <f t="shared" si="6"/>
        <v/>
      </c>
      <c r="J92" s="77" t="str">
        <f t="shared" si="7"/>
        <v/>
      </c>
      <c r="K92" s="80" t="str">
        <f t="shared" si="8"/>
        <v/>
      </c>
      <c r="L92" s="77" t="str">
        <f t="shared" si="9"/>
        <v/>
      </c>
      <c r="M92" s="77" t="str">
        <f t="shared" si="10"/>
        <v/>
      </c>
      <c r="N92" s="29"/>
      <c r="O92" s="29"/>
      <c r="P92" s="29"/>
      <c r="Q92" s="29"/>
      <c r="R92" s="29"/>
      <c r="S92" s="29"/>
      <c r="T92" s="29"/>
      <c r="U92" s="29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3">
      <c r="A93" s="29">
        <v>87</v>
      </c>
      <c r="B93" s="77" t="str">
        <f>IF('Raw-Data-Input'!B103=0,"",'Raw-Data-Input'!B103)</f>
        <v/>
      </c>
      <c r="C93" s="77" t="str">
        <f>IF('Raw-Data-Input'!C103=0,"",'Raw-Data-Input'!C103)</f>
        <v/>
      </c>
      <c r="D93" s="77" t="str">
        <f>IF('Raw-Data-Input'!D103=0,"",'Raw-Data-Input'!D103)</f>
        <v/>
      </c>
      <c r="E93" s="77" t="str">
        <f>IF('Raw-Data-Input'!E103=0,"",'Raw-Data-Input'!E103)</f>
        <v/>
      </c>
      <c r="F93" s="78" t="str">
        <f>IF('Raw-Data-Input'!F103="","",'Raw-Data-Input'!F103)</f>
        <v/>
      </c>
      <c r="G93" s="88" t="s">
        <v>97</v>
      </c>
      <c r="H93" s="78" t="str">
        <f>IF('Raw-Data-Input'!G103="","",'Raw-Data-Input'!G103)</f>
        <v/>
      </c>
      <c r="I93" s="79" t="str">
        <f t="shared" si="6"/>
        <v/>
      </c>
      <c r="J93" s="77" t="str">
        <f t="shared" si="7"/>
        <v/>
      </c>
      <c r="K93" s="80" t="str">
        <f t="shared" si="8"/>
        <v/>
      </c>
      <c r="L93" s="77" t="str">
        <f t="shared" si="9"/>
        <v/>
      </c>
      <c r="M93" s="77" t="str">
        <f t="shared" si="10"/>
        <v/>
      </c>
      <c r="N93" s="29"/>
      <c r="O93" s="29"/>
      <c r="P93" s="29"/>
      <c r="Q93" s="29"/>
      <c r="R93" s="29"/>
      <c r="S93" s="29"/>
      <c r="T93" s="29"/>
      <c r="U93" s="29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3">
      <c r="A94" s="29">
        <v>88</v>
      </c>
      <c r="B94" s="77" t="str">
        <f>IF('Raw-Data-Input'!B104=0,"",'Raw-Data-Input'!B104)</f>
        <v/>
      </c>
      <c r="C94" s="77" t="str">
        <f>IF('Raw-Data-Input'!C104=0,"",'Raw-Data-Input'!C104)</f>
        <v/>
      </c>
      <c r="D94" s="77" t="str">
        <f>IF('Raw-Data-Input'!D104=0,"",'Raw-Data-Input'!D104)</f>
        <v/>
      </c>
      <c r="E94" s="77" t="str">
        <f>IF('Raw-Data-Input'!E104=0,"",'Raw-Data-Input'!E104)</f>
        <v/>
      </c>
      <c r="F94" s="78" t="str">
        <f>IF('Raw-Data-Input'!F104="","",'Raw-Data-Input'!F104)</f>
        <v/>
      </c>
      <c r="G94" s="88" t="s">
        <v>97</v>
      </c>
      <c r="H94" s="78" t="str">
        <f>IF('Raw-Data-Input'!G104="","",'Raw-Data-Input'!G104)</f>
        <v/>
      </c>
      <c r="I94" s="79" t="str">
        <f t="shared" si="6"/>
        <v/>
      </c>
      <c r="J94" s="77" t="str">
        <f t="shared" si="7"/>
        <v/>
      </c>
      <c r="K94" s="80" t="str">
        <f t="shared" si="8"/>
        <v/>
      </c>
      <c r="L94" s="77" t="str">
        <f t="shared" si="9"/>
        <v/>
      </c>
      <c r="M94" s="77" t="str">
        <f t="shared" si="10"/>
        <v/>
      </c>
      <c r="N94" s="29"/>
      <c r="O94" s="29"/>
      <c r="P94" s="29"/>
      <c r="Q94" s="29"/>
      <c r="R94" s="29"/>
      <c r="S94" s="29"/>
      <c r="T94" s="29"/>
      <c r="U94" s="29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3">
      <c r="A95" s="29">
        <v>89</v>
      </c>
      <c r="B95" s="77" t="str">
        <f>IF('Raw-Data-Input'!B105=0,"",'Raw-Data-Input'!B105)</f>
        <v/>
      </c>
      <c r="C95" s="77" t="str">
        <f>IF('Raw-Data-Input'!C105=0,"",'Raw-Data-Input'!C105)</f>
        <v/>
      </c>
      <c r="D95" s="77" t="str">
        <f>IF('Raw-Data-Input'!D105=0,"",'Raw-Data-Input'!D105)</f>
        <v/>
      </c>
      <c r="E95" s="77" t="str">
        <f>IF('Raw-Data-Input'!E105=0,"",'Raw-Data-Input'!E105)</f>
        <v/>
      </c>
      <c r="F95" s="78" t="str">
        <f>IF('Raw-Data-Input'!F105="","",'Raw-Data-Input'!F105)</f>
        <v/>
      </c>
      <c r="G95" s="88" t="s">
        <v>97</v>
      </c>
      <c r="H95" s="78" t="str">
        <f>IF('Raw-Data-Input'!G105="","",'Raw-Data-Input'!G105)</f>
        <v/>
      </c>
      <c r="I95" s="79" t="str">
        <f t="shared" si="6"/>
        <v/>
      </c>
      <c r="J95" s="77" t="str">
        <f t="shared" si="7"/>
        <v/>
      </c>
      <c r="K95" s="80" t="str">
        <f t="shared" si="8"/>
        <v/>
      </c>
      <c r="L95" s="77" t="str">
        <f t="shared" si="9"/>
        <v/>
      </c>
      <c r="M95" s="77" t="str">
        <f t="shared" si="10"/>
        <v/>
      </c>
      <c r="N95" s="29"/>
      <c r="O95" s="29"/>
      <c r="P95" s="29"/>
      <c r="Q95" s="29"/>
      <c r="R95" s="29"/>
      <c r="S95" s="29"/>
      <c r="T95" s="29"/>
      <c r="U95" s="29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3">
      <c r="A96" s="29">
        <v>90</v>
      </c>
      <c r="B96" s="77" t="str">
        <f>IF('Raw-Data-Input'!B106=0,"",'Raw-Data-Input'!B106)</f>
        <v/>
      </c>
      <c r="C96" s="77" t="str">
        <f>IF('Raw-Data-Input'!C106=0,"",'Raw-Data-Input'!C106)</f>
        <v/>
      </c>
      <c r="D96" s="77" t="str">
        <f>IF('Raw-Data-Input'!D106=0,"",'Raw-Data-Input'!D106)</f>
        <v/>
      </c>
      <c r="E96" s="77" t="str">
        <f>IF('Raw-Data-Input'!E106=0,"",'Raw-Data-Input'!E106)</f>
        <v/>
      </c>
      <c r="F96" s="78" t="str">
        <f>IF('Raw-Data-Input'!F106="","",'Raw-Data-Input'!F106)</f>
        <v/>
      </c>
      <c r="G96" s="88" t="s">
        <v>97</v>
      </c>
      <c r="H96" s="78" t="str">
        <f>IF('Raw-Data-Input'!G106="","",'Raw-Data-Input'!G106)</f>
        <v/>
      </c>
      <c r="I96" s="79" t="str">
        <f t="shared" si="6"/>
        <v/>
      </c>
      <c r="J96" s="77" t="str">
        <f t="shared" si="7"/>
        <v/>
      </c>
      <c r="K96" s="80" t="str">
        <f t="shared" si="8"/>
        <v/>
      </c>
      <c r="L96" s="77" t="str">
        <f t="shared" si="9"/>
        <v/>
      </c>
      <c r="M96" s="77" t="str">
        <f t="shared" si="10"/>
        <v/>
      </c>
      <c r="N96" s="29"/>
      <c r="O96" s="29"/>
      <c r="P96" s="29"/>
      <c r="Q96" s="29"/>
      <c r="R96" s="29"/>
      <c r="S96" s="29"/>
      <c r="T96" s="29"/>
      <c r="U96" s="29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3">
      <c r="A97" s="29">
        <v>91</v>
      </c>
      <c r="B97" s="77" t="str">
        <f>IF('Raw-Data-Input'!B107=0,"",'Raw-Data-Input'!B107)</f>
        <v/>
      </c>
      <c r="C97" s="77" t="str">
        <f>IF('Raw-Data-Input'!C107=0,"",'Raw-Data-Input'!C107)</f>
        <v/>
      </c>
      <c r="D97" s="77" t="str">
        <f>IF('Raw-Data-Input'!D107=0,"",'Raw-Data-Input'!D107)</f>
        <v/>
      </c>
      <c r="E97" s="77" t="str">
        <f>IF('Raw-Data-Input'!E107=0,"",'Raw-Data-Input'!E107)</f>
        <v/>
      </c>
      <c r="F97" s="78" t="str">
        <f>IF('Raw-Data-Input'!F107="","",'Raw-Data-Input'!F107)</f>
        <v/>
      </c>
      <c r="G97" s="88" t="s">
        <v>97</v>
      </c>
      <c r="H97" s="78" t="str">
        <f>IF('Raw-Data-Input'!G107="","",'Raw-Data-Input'!G107)</f>
        <v/>
      </c>
      <c r="I97" s="79" t="str">
        <f t="shared" si="6"/>
        <v/>
      </c>
      <c r="J97" s="77" t="str">
        <f t="shared" si="7"/>
        <v/>
      </c>
      <c r="K97" s="80" t="str">
        <f t="shared" si="8"/>
        <v/>
      </c>
      <c r="L97" s="77" t="str">
        <f t="shared" si="9"/>
        <v/>
      </c>
      <c r="M97" s="77" t="str">
        <f t="shared" si="10"/>
        <v/>
      </c>
      <c r="N97" s="29"/>
      <c r="O97" s="29"/>
      <c r="P97" s="29"/>
      <c r="Q97" s="29"/>
      <c r="R97" s="29"/>
      <c r="S97" s="29"/>
      <c r="T97" s="29"/>
      <c r="U97" s="29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3">
      <c r="A98" s="29">
        <v>92</v>
      </c>
      <c r="B98" s="77" t="str">
        <f>IF('Raw-Data-Input'!B108=0,"",'Raw-Data-Input'!B108)</f>
        <v/>
      </c>
      <c r="C98" s="77" t="str">
        <f>IF('Raw-Data-Input'!C108=0,"",'Raw-Data-Input'!C108)</f>
        <v/>
      </c>
      <c r="D98" s="77" t="str">
        <f>IF('Raw-Data-Input'!D108=0,"",'Raw-Data-Input'!D108)</f>
        <v/>
      </c>
      <c r="E98" s="77" t="str">
        <f>IF('Raw-Data-Input'!E108=0,"",'Raw-Data-Input'!E108)</f>
        <v/>
      </c>
      <c r="F98" s="78" t="str">
        <f>IF('Raw-Data-Input'!F108="","",'Raw-Data-Input'!F108)</f>
        <v/>
      </c>
      <c r="G98" s="88" t="s">
        <v>97</v>
      </c>
      <c r="H98" s="78" t="str">
        <f>IF('Raw-Data-Input'!G108="","",'Raw-Data-Input'!G108)</f>
        <v/>
      </c>
      <c r="I98" s="79" t="str">
        <f t="shared" si="6"/>
        <v/>
      </c>
      <c r="J98" s="77" t="str">
        <f t="shared" si="7"/>
        <v/>
      </c>
      <c r="K98" s="80" t="str">
        <f t="shared" si="8"/>
        <v/>
      </c>
      <c r="L98" s="77" t="str">
        <f t="shared" si="9"/>
        <v/>
      </c>
      <c r="M98" s="77" t="str">
        <f t="shared" si="10"/>
        <v/>
      </c>
      <c r="N98" s="29"/>
      <c r="O98" s="29"/>
      <c r="P98" s="29"/>
      <c r="Q98" s="29"/>
      <c r="R98" s="29"/>
      <c r="S98" s="29"/>
      <c r="T98" s="29"/>
      <c r="U98" s="29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3">
      <c r="A99" s="29">
        <v>93</v>
      </c>
      <c r="B99" s="77" t="str">
        <f>IF('Raw-Data-Input'!B109=0,"",'Raw-Data-Input'!B109)</f>
        <v/>
      </c>
      <c r="C99" s="77" t="str">
        <f>IF('Raw-Data-Input'!C109=0,"",'Raw-Data-Input'!C109)</f>
        <v/>
      </c>
      <c r="D99" s="77" t="str">
        <f>IF('Raw-Data-Input'!D109=0,"",'Raw-Data-Input'!D109)</f>
        <v/>
      </c>
      <c r="E99" s="77" t="str">
        <f>IF('Raw-Data-Input'!E109=0,"",'Raw-Data-Input'!E109)</f>
        <v/>
      </c>
      <c r="F99" s="78" t="str">
        <f>IF('Raw-Data-Input'!F109="","",'Raw-Data-Input'!F109)</f>
        <v/>
      </c>
      <c r="G99" s="88" t="s">
        <v>97</v>
      </c>
      <c r="H99" s="78" t="str">
        <f>IF('Raw-Data-Input'!G109="","",'Raw-Data-Input'!G109)</f>
        <v/>
      </c>
      <c r="I99" s="79" t="str">
        <f t="shared" si="6"/>
        <v/>
      </c>
      <c r="J99" s="77" t="str">
        <f t="shared" si="7"/>
        <v/>
      </c>
      <c r="K99" s="80" t="str">
        <f t="shared" si="8"/>
        <v/>
      </c>
      <c r="L99" s="77" t="str">
        <f t="shared" si="9"/>
        <v/>
      </c>
      <c r="M99" s="77" t="str">
        <f t="shared" si="10"/>
        <v/>
      </c>
      <c r="N99" s="29"/>
      <c r="O99" s="29"/>
      <c r="P99" s="29"/>
      <c r="Q99" s="29"/>
      <c r="R99" s="29"/>
      <c r="S99" s="29"/>
      <c r="T99" s="29"/>
      <c r="U99" s="29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3">
      <c r="A100" s="29">
        <v>94</v>
      </c>
      <c r="B100" s="77" t="str">
        <f>IF('Raw-Data-Input'!B110=0,"",'Raw-Data-Input'!B110)</f>
        <v/>
      </c>
      <c r="C100" s="77" t="str">
        <f>IF('Raw-Data-Input'!C110=0,"",'Raw-Data-Input'!C110)</f>
        <v/>
      </c>
      <c r="D100" s="77" t="str">
        <f>IF('Raw-Data-Input'!D110=0,"",'Raw-Data-Input'!D110)</f>
        <v/>
      </c>
      <c r="E100" s="77" t="str">
        <f>IF('Raw-Data-Input'!E110=0,"",'Raw-Data-Input'!E110)</f>
        <v/>
      </c>
      <c r="F100" s="78" t="str">
        <f>IF('Raw-Data-Input'!F110="","",'Raw-Data-Input'!F110)</f>
        <v/>
      </c>
      <c r="G100" s="88" t="s">
        <v>97</v>
      </c>
      <c r="H100" s="78" t="str">
        <f>IF('Raw-Data-Input'!G110="","",'Raw-Data-Input'!G110)</f>
        <v/>
      </c>
      <c r="I100" s="79" t="str">
        <f t="shared" si="6"/>
        <v/>
      </c>
      <c r="J100" s="77" t="str">
        <f t="shared" si="7"/>
        <v/>
      </c>
      <c r="K100" s="80" t="str">
        <f t="shared" si="8"/>
        <v/>
      </c>
      <c r="L100" s="77" t="str">
        <f t="shared" si="9"/>
        <v/>
      </c>
      <c r="M100" s="77" t="str">
        <f t="shared" si="10"/>
        <v/>
      </c>
      <c r="N100" s="29"/>
      <c r="O100" s="29"/>
      <c r="P100" s="29"/>
      <c r="Q100" s="29"/>
      <c r="R100" s="29"/>
      <c r="S100" s="29"/>
      <c r="T100" s="29"/>
      <c r="U100" s="29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3">
      <c r="A101" s="29">
        <v>95</v>
      </c>
      <c r="B101" s="77" t="str">
        <f>IF('Raw-Data-Input'!B111=0,"",'Raw-Data-Input'!B111)</f>
        <v/>
      </c>
      <c r="C101" s="77" t="str">
        <f>IF('Raw-Data-Input'!C111=0,"",'Raw-Data-Input'!C111)</f>
        <v/>
      </c>
      <c r="D101" s="77" t="str">
        <f>IF('Raw-Data-Input'!D111=0,"",'Raw-Data-Input'!D111)</f>
        <v/>
      </c>
      <c r="E101" s="77" t="str">
        <f>IF('Raw-Data-Input'!E111=0,"",'Raw-Data-Input'!E111)</f>
        <v/>
      </c>
      <c r="F101" s="78" t="str">
        <f>IF('Raw-Data-Input'!F111="","",'Raw-Data-Input'!F111)</f>
        <v/>
      </c>
      <c r="G101" s="88" t="s">
        <v>97</v>
      </c>
      <c r="H101" s="78" t="str">
        <f>IF('Raw-Data-Input'!G111="","",'Raw-Data-Input'!G111)</f>
        <v/>
      </c>
      <c r="I101" s="79" t="str">
        <f t="shared" si="6"/>
        <v/>
      </c>
      <c r="J101" s="77" t="str">
        <f t="shared" si="7"/>
        <v/>
      </c>
      <c r="K101" s="80" t="str">
        <f t="shared" si="8"/>
        <v/>
      </c>
      <c r="L101" s="77" t="str">
        <f t="shared" si="9"/>
        <v/>
      </c>
      <c r="M101" s="77" t="str">
        <f t="shared" si="10"/>
        <v/>
      </c>
      <c r="N101" s="29"/>
      <c r="O101" s="29"/>
      <c r="P101" s="29"/>
      <c r="Q101" s="29"/>
      <c r="R101" s="29"/>
      <c r="S101" s="29"/>
      <c r="T101" s="29"/>
      <c r="U101" s="29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3">
      <c r="A102" s="29">
        <v>96</v>
      </c>
      <c r="B102" s="77" t="str">
        <f>IF('Raw-Data-Input'!B112=0,"",'Raw-Data-Input'!B112)</f>
        <v/>
      </c>
      <c r="C102" s="77" t="str">
        <f>IF('Raw-Data-Input'!C112=0,"",'Raw-Data-Input'!C112)</f>
        <v/>
      </c>
      <c r="D102" s="77" t="str">
        <f>IF('Raw-Data-Input'!D112=0,"",'Raw-Data-Input'!D112)</f>
        <v/>
      </c>
      <c r="E102" s="77" t="str">
        <f>IF('Raw-Data-Input'!E112=0,"",'Raw-Data-Input'!E112)</f>
        <v/>
      </c>
      <c r="F102" s="78" t="str">
        <f>IF('Raw-Data-Input'!F112="","",'Raw-Data-Input'!F112)</f>
        <v/>
      </c>
      <c r="G102" s="88" t="s">
        <v>97</v>
      </c>
      <c r="H102" s="78" t="str">
        <f>IF('Raw-Data-Input'!G112="","",'Raw-Data-Input'!G112)</f>
        <v/>
      </c>
      <c r="I102" s="79" t="str">
        <f t="shared" si="6"/>
        <v/>
      </c>
      <c r="J102" s="77" t="str">
        <f t="shared" si="7"/>
        <v/>
      </c>
      <c r="K102" s="80" t="str">
        <f t="shared" si="8"/>
        <v/>
      </c>
      <c r="L102" s="77" t="str">
        <f t="shared" si="9"/>
        <v/>
      </c>
      <c r="M102" s="77" t="str">
        <f t="shared" si="10"/>
        <v/>
      </c>
      <c r="N102" s="29"/>
      <c r="O102" s="29"/>
      <c r="P102" s="29"/>
      <c r="Q102" s="29"/>
      <c r="R102" s="29"/>
      <c r="S102" s="29"/>
      <c r="T102" s="29"/>
      <c r="U102" s="29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3">
      <c r="A103" s="29">
        <v>97</v>
      </c>
      <c r="B103" s="77" t="str">
        <f>IF('Raw-Data-Input'!B113=0,"",'Raw-Data-Input'!B113)</f>
        <v/>
      </c>
      <c r="C103" s="77" t="str">
        <f>IF('Raw-Data-Input'!C113=0,"",'Raw-Data-Input'!C113)</f>
        <v/>
      </c>
      <c r="D103" s="77" t="str">
        <f>IF('Raw-Data-Input'!D113=0,"",'Raw-Data-Input'!D113)</f>
        <v/>
      </c>
      <c r="E103" s="77" t="str">
        <f>IF('Raw-Data-Input'!E113=0,"",'Raw-Data-Input'!E113)</f>
        <v/>
      </c>
      <c r="F103" s="78" t="str">
        <f>IF('Raw-Data-Input'!F113="","",'Raw-Data-Input'!F113)</f>
        <v/>
      </c>
      <c r="G103" s="88" t="s">
        <v>97</v>
      </c>
      <c r="H103" s="78" t="str">
        <f>IF('Raw-Data-Input'!G113="","",'Raw-Data-Input'!G113)</f>
        <v/>
      </c>
      <c r="I103" s="79" t="str">
        <f t="shared" si="6"/>
        <v/>
      </c>
      <c r="J103" s="77" t="str">
        <f t="shared" si="7"/>
        <v/>
      </c>
      <c r="K103" s="80" t="str">
        <f t="shared" si="8"/>
        <v/>
      </c>
      <c r="L103" s="77" t="str">
        <f t="shared" si="9"/>
        <v/>
      </c>
      <c r="M103" s="77" t="str">
        <f t="shared" si="10"/>
        <v/>
      </c>
      <c r="N103" s="29"/>
      <c r="O103" s="29"/>
      <c r="P103" s="29"/>
      <c r="Q103" s="29"/>
      <c r="R103" s="29"/>
      <c r="S103" s="29"/>
      <c r="T103" s="29"/>
      <c r="U103" s="29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3">
      <c r="A104" s="29">
        <v>98</v>
      </c>
      <c r="B104" s="77" t="str">
        <f>IF('Raw-Data-Input'!B114=0,"",'Raw-Data-Input'!B114)</f>
        <v/>
      </c>
      <c r="C104" s="77" t="str">
        <f>IF('Raw-Data-Input'!C114=0,"",'Raw-Data-Input'!C114)</f>
        <v/>
      </c>
      <c r="D104" s="77" t="str">
        <f>IF('Raw-Data-Input'!D114=0,"",'Raw-Data-Input'!D114)</f>
        <v/>
      </c>
      <c r="E104" s="77" t="str">
        <f>IF('Raw-Data-Input'!E114=0,"",'Raw-Data-Input'!E114)</f>
        <v/>
      </c>
      <c r="F104" s="78" t="str">
        <f>IF('Raw-Data-Input'!F114="","",'Raw-Data-Input'!F114)</f>
        <v/>
      </c>
      <c r="G104" s="88" t="s">
        <v>97</v>
      </c>
      <c r="H104" s="78" t="str">
        <f>IF('Raw-Data-Input'!G114="","",'Raw-Data-Input'!G114)</f>
        <v/>
      </c>
      <c r="I104" s="79" t="str">
        <f t="shared" si="6"/>
        <v/>
      </c>
      <c r="J104" s="77" t="str">
        <f t="shared" si="7"/>
        <v/>
      </c>
      <c r="K104" s="80" t="str">
        <f t="shared" si="8"/>
        <v/>
      </c>
      <c r="L104" s="77" t="str">
        <f t="shared" si="9"/>
        <v/>
      </c>
      <c r="M104" s="77" t="str">
        <f t="shared" si="10"/>
        <v/>
      </c>
      <c r="N104" s="29"/>
      <c r="O104" s="29"/>
      <c r="P104" s="29"/>
      <c r="Q104" s="29"/>
      <c r="R104" s="29"/>
      <c r="S104" s="29"/>
      <c r="T104" s="29"/>
      <c r="U104" s="29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3">
      <c r="A105" s="29">
        <v>99</v>
      </c>
      <c r="B105" s="77" t="str">
        <f>IF('Raw-Data-Input'!B115=0,"",'Raw-Data-Input'!B115)</f>
        <v/>
      </c>
      <c r="C105" s="77" t="str">
        <f>IF('Raw-Data-Input'!C115=0,"",'Raw-Data-Input'!C115)</f>
        <v/>
      </c>
      <c r="D105" s="77" t="str">
        <f>IF('Raw-Data-Input'!D115=0,"",'Raw-Data-Input'!D115)</f>
        <v/>
      </c>
      <c r="E105" s="77" t="str">
        <f>IF('Raw-Data-Input'!E115=0,"",'Raw-Data-Input'!E115)</f>
        <v/>
      </c>
      <c r="F105" s="78" t="str">
        <f>IF('Raw-Data-Input'!F115="","",'Raw-Data-Input'!F115)</f>
        <v/>
      </c>
      <c r="G105" s="88" t="s">
        <v>97</v>
      </c>
      <c r="H105" s="78" t="str">
        <f>IF('Raw-Data-Input'!G115="","",'Raw-Data-Input'!G115)</f>
        <v/>
      </c>
      <c r="I105" s="79" t="str">
        <f t="shared" si="6"/>
        <v/>
      </c>
      <c r="J105" s="77" t="str">
        <f t="shared" si="7"/>
        <v/>
      </c>
      <c r="K105" s="80" t="str">
        <f t="shared" si="8"/>
        <v/>
      </c>
      <c r="L105" s="77" t="str">
        <f t="shared" si="9"/>
        <v/>
      </c>
      <c r="M105" s="77" t="str">
        <f t="shared" si="10"/>
        <v/>
      </c>
      <c r="N105" s="29"/>
      <c r="O105" s="29"/>
      <c r="P105" s="29"/>
      <c r="Q105" s="29"/>
      <c r="R105" s="29"/>
      <c r="S105" s="29"/>
      <c r="T105" s="29"/>
      <c r="U105" s="29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3">
      <c r="A106" s="29">
        <v>100</v>
      </c>
      <c r="B106" s="77" t="str">
        <f>IF('Raw-Data-Input'!B116=0,"",'Raw-Data-Input'!B116)</f>
        <v/>
      </c>
      <c r="C106" s="77" t="str">
        <f>IF('Raw-Data-Input'!C116=0,"",'Raw-Data-Input'!C116)</f>
        <v/>
      </c>
      <c r="D106" s="77" t="str">
        <f>IF('Raw-Data-Input'!D116=0,"",'Raw-Data-Input'!D116)</f>
        <v/>
      </c>
      <c r="E106" s="77" t="str">
        <f>IF('Raw-Data-Input'!E116=0,"",'Raw-Data-Input'!E116)</f>
        <v/>
      </c>
      <c r="F106" s="78" t="str">
        <f>IF('Raw-Data-Input'!F116="","",'Raw-Data-Input'!F116)</f>
        <v/>
      </c>
      <c r="G106" s="88" t="s">
        <v>97</v>
      </c>
      <c r="H106" s="78" t="str">
        <f>IF('Raw-Data-Input'!G116="","",'Raw-Data-Input'!G116)</f>
        <v/>
      </c>
      <c r="I106" s="79" t="str">
        <f t="shared" si="6"/>
        <v/>
      </c>
      <c r="J106" s="77" t="str">
        <f t="shared" si="7"/>
        <v/>
      </c>
      <c r="K106" s="80" t="str">
        <f t="shared" si="8"/>
        <v/>
      </c>
      <c r="L106" s="77" t="str">
        <f t="shared" si="9"/>
        <v/>
      </c>
      <c r="M106" s="77" t="str">
        <f t="shared" si="10"/>
        <v/>
      </c>
      <c r="N106" s="29"/>
      <c r="O106" s="29"/>
      <c r="P106" s="29"/>
      <c r="Q106" s="29"/>
      <c r="R106" s="29"/>
      <c r="S106" s="29"/>
      <c r="T106" s="29"/>
      <c r="U106" s="29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3">
      <c r="A107" s="29">
        <v>101</v>
      </c>
      <c r="B107" s="77" t="str">
        <f>IF('Raw-Data-Input'!B117=0,"",'Raw-Data-Input'!B117)</f>
        <v/>
      </c>
      <c r="C107" s="77" t="str">
        <f>IF('Raw-Data-Input'!C117=0,"",'Raw-Data-Input'!C117)</f>
        <v/>
      </c>
      <c r="D107" s="77" t="str">
        <f>IF('Raw-Data-Input'!D117=0,"",'Raw-Data-Input'!D117)</f>
        <v/>
      </c>
      <c r="E107" s="77" t="str">
        <f>IF('Raw-Data-Input'!E117=0,"",'Raw-Data-Input'!E117)</f>
        <v/>
      </c>
      <c r="F107" s="78" t="str">
        <f>IF('Raw-Data-Input'!F117="","",'Raw-Data-Input'!F117)</f>
        <v/>
      </c>
      <c r="G107" s="88" t="s">
        <v>97</v>
      </c>
      <c r="H107" s="78" t="str">
        <f>IF('Raw-Data-Input'!G117="","",'Raw-Data-Input'!G117)</f>
        <v/>
      </c>
      <c r="I107" s="79" t="str">
        <f t="shared" si="6"/>
        <v/>
      </c>
      <c r="J107" s="77" t="str">
        <f t="shared" si="7"/>
        <v/>
      </c>
      <c r="K107" s="80" t="str">
        <f t="shared" si="8"/>
        <v/>
      </c>
      <c r="L107" s="77" t="str">
        <f t="shared" si="9"/>
        <v/>
      </c>
      <c r="M107" s="77" t="str">
        <f t="shared" si="10"/>
        <v/>
      </c>
      <c r="N107" s="29"/>
      <c r="O107" s="29"/>
      <c r="P107" s="29"/>
      <c r="Q107" s="29"/>
      <c r="R107" s="29"/>
      <c r="S107" s="29"/>
      <c r="T107" s="29"/>
      <c r="U107" s="29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3">
      <c r="A108" s="29">
        <v>102</v>
      </c>
      <c r="B108" s="77" t="str">
        <f>IF('Raw-Data-Input'!B118=0,"",'Raw-Data-Input'!B118)</f>
        <v/>
      </c>
      <c r="C108" s="77" t="str">
        <f>IF('Raw-Data-Input'!C118=0,"",'Raw-Data-Input'!C118)</f>
        <v/>
      </c>
      <c r="D108" s="77" t="str">
        <f>IF('Raw-Data-Input'!D118=0,"",'Raw-Data-Input'!D118)</f>
        <v/>
      </c>
      <c r="E108" s="77" t="str">
        <f>IF('Raw-Data-Input'!E118=0,"",'Raw-Data-Input'!E118)</f>
        <v/>
      </c>
      <c r="F108" s="78" t="str">
        <f>IF('Raw-Data-Input'!F118="","",'Raw-Data-Input'!F118)</f>
        <v/>
      </c>
      <c r="G108" s="88" t="s">
        <v>97</v>
      </c>
      <c r="H108" s="78" t="str">
        <f>IF('Raw-Data-Input'!G118="","",'Raw-Data-Input'!G118)</f>
        <v/>
      </c>
      <c r="I108" s="79" t="str">
        <f t="shared" si="6"/>
        <v/>
      </c>
      <c r="J108" s="77" t="str">
        <f t="shared" si="7"/>
        <v/>
      </c>
      <c r="K108" s="80" t="str">
        <f t="shared" si="8"/>
        <v/>
      </c>
      <c r="L108" s="77" t="str">
        <f t="shared" si="9"/>
        <v/>
      </c>
      <c r="M108" s="77" t="str">
        <f t="shared" si="10"/>
        <v/>
      </c>
      <c r="N108" s="29"/>
      <c r="O108" s="29"/>
      <c r="P108" s="29"/>
      <c r="Q108" s="29"/>
      <c r="R108" s="29"/>
      <c r="S108" s="29"/>
      <c r="T108" s="29"/>
      <c r="U108" s="29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3">
      <c r="A109" s="29">
        <v>103</v>
      </c>
      <c r="B109" s="77" t="str">
        <f>IF('Raw-Data-Input'!B119=0,"",'Raw-Data-Input'!B119)</f>
        <v/>
      </c>
      <c r="C109" s="77" t="str">
        <f>IF('Raw-Data-Input'!C119=0,"",'Raw-Data-Input'!C119)</f>
        <v/>
      </c>
      <c r="D109" s="77" t="str">
        <f>IF('Raw-Data-Input'!D119=0,"",'Raw-Data-Input'!D119)</f>
        <v/>
      </c>
      <c r="E109" s="77" t="str">
        <f>IF('Raw-Data-Input'!E119=0,"",'Raw-Data-Input'!E119)</f>
        <v/>
      </c>
      <c r="F109" s="78" t="str">
        <f>IF('Raw-Data-Input'!F119="","",'Raw-Data-Input'!F119)</f>
        <v/>
      </c>
      <c r="G109" s="88" t="s">
        <v>97</v>
      </c>
      <c r="H109" s="78" t="str">
        <f>IF('Raw-Data-Input'!G119="","",'Raw-Data-Input'!G119)</f>
        <v/>
      </c>
      <c r="I109" s="79" t="str">
        <f t="shared" si="6"/>
        <v/>
      </c>
      <c r="J109" s="77" t="str">
        <f t="shared" si="7"/>
        <v/>
      </c>
      <c r="K109" s="80" t="str">
        <f t="shared" si="8"/>
        <v/>
      </c>
      <c r="L109" s="77" t="str">
        <f t="shared" si="9"/>
        <v/>
      </c>
      <c r="M109" s="77" t="str">
        <f t="shared" si="10"/>
        <v/>
      </c>
      <c r="N109" s="29"/>
      <c r="O109" s="29"/>
      <c r="P109" s="29"/>
      <c r="Q109" s="29"/>
      <c r="R109" s="29"/>
      <c r="S109" s="29"/>
      <c r="T109" s="29"/>
      <c r="U109" s="29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x14ac:dyDescent="0.3">
      <c r="A110" s="29">
        <v>104</v>
      </c>
      <c r="B110" s="77" t="str">
        <f>IF('Raw-Data-Input'!B120=0,"",'Raw-Data-Input'!B120)</f>
        <v/>
      </c>
      <c r="C110" s="77" t="str">
        <f>IF('Raw-Data-Input'!C120=0,"",'Raw-Data-Input'!C120)</f>
        <v/>
      </c>
      <c r="D110" s="77" t="str">
        <f>IF('Raw-Data-Input'!D120=0,"",'Raw-Data-Input'!D120)</f>
        <v/>
      </c>
      <c r="E110" s="77" t="str">
        <f>IF('Raw-Data-Input'!E120=0,"",'Raw-Data-Input'!E120)</f>
        <v/>
      </c>
      <c r="F110" s="78" t="str">
        <f>IF('Raw-Data-Input'!F120="","",'Raw-Data-Input'!F120)</f>
        <v/>
      </c>
      <c r="G110" s="88" t="s">
        <v>97</v>
      </c>
      <c r="H110" s="78" t="str">
        <f>IF('Raw-Data-Input'!G120="","",'Raw-Data-Input'!G120)</f>
        <v/>
      </c>
      <c r="I110" s="79" t="str">
        <f t="shared" si="6"/>
        <v/>
      </c>
      <c r="J110" s="77" t="str">
        <f t="shared" si="7"/>
        <v/>
      </c>
      <c r="K110" s="80" t="str">
        <f t="shared" si="8"/>
        <v/>
      </c>
      <c r="L110" s="77" t="str">
        <f t="shared" si="9"/>
        <v/>
      </c>
      <c r="M110" s="77" t="str">
        <f t="shared" si="10"/>
        <v/>
      </c>
      <c r="N110" s="29"/>
      <c r="O110" s="29"/>
      <c r="P110" s="29"/>
      <c r="Q110" s="29"/>
      <c r="R110" s="29"/>
      <c r="S110" s="29"/>
      <c r="T110" s="29"/>
      <c r="U110" s="29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x14ac:dyDescent="0.3">
      <c r="A111" s="29">
        <v>105</v>
      </c>
      <c r="B111" s="77" t="str">
        <f>IF('Raw-Data-Input'!B121=0,"",'Raw-Data-Input'!B121)</f>
        <v/>
      </c>
      <c r="C111" s="77" t="str">
        <f>IF('Raw-Data-Input'!C121=0,"",'Raw-Data-Input'!C121)</f>
        <v/>
      </c>
      <c r="D111" s="77" t="str">
        <f>IF('Raw-Data-Input'!D121=0,"",'Raw-Data-Input'!D121)</f>
        <v/>
      </c>
      <c r="E111" s="77" t="str">
        <f>IF('Raw-Data-Input'!E121=0,"",'Raw-Data-Input'!E121)</f>
        <v/>
      </c>
      <c r="F111" s="78" t="str">
        <f>IF('Raw-Data-Input'!F121="","",'Raw-Data-Input'!F121)</f>
        <v/>
      </c>
      <c r="G111" s="88" t="s">
        <v>97</v>
      </c>
      <c r="H111" s="78" t="str">
        <f>IF('Raw-Data-Input'!G121="","",'Raw-Data-Input'!G121)</f>
        <v/>
      </c>
      <c r="I111" s="79" t="str">
        <f t="shared" si="6"/>
        <v/>
      </c>
      <c r="J111" s="77" t="str">
        <f t="shared" si="7"/>
        <v/>
      </c>
      <c r="K111" s="80" t="str">
        <f t="shared" si="8"/>
        <v/>
      </c>
      <c r="L111" s="77" t="str">
        <f t="shared" si="9"/>
        <v/>
      </c>
      <c r="M111" s="77" t="str">
        <f t="shared" si="10"/>
        <v/>
      </c>
      <c r="N111" s="29"/>
      <c r="O111" s="29"/>
      <c r="P111" s="29"/>
      <c r="Q111" s="29"/>
      <c r="R111" s="29"/>
      <c r="S111" s="29"/>
      <c r="T111" s="29"/>
      <c r="U111" s="29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x14ac:dyDescent="0.3">
      <c r="A112" s="29">
        <v>106</v>
      </c>
      <c r="B112" s="77" t="str">
        <f>IF('Raw-Data-Input'!B122=0,"",'Raw-Data-Input'!B122)</f>
        <v/>
      </c>
      <c r="C112" s="77" t="str">
        <f>IF('Raw-Data-Input'!C122=0,"",'Raw-Data-Input'!C122)</f>
        <v/>
      </c>
      <c r="D112" s="77" t="str">
        <f>IF('Raw-Data-Input'!D122=0,"",'Raw-Data-Input'!D122)</f>
        <v/>
      </c>
      <c r="E112" s="77" t="str">
        <f>IF('Raw-Data-Input'!E122=0,"",'Raw-Data-Input'!E122)</f>
        <v/>
      </c>
      <c r="F112" s="78" t="str">
        <f>IF('Raw-Data-Input'!F122="","",'Raw-Data-Input'!F122)</f>
        <v/>
      </c>
      <c r="G112" s="88" t="s">
        <v>97</v>
      </c>
      <c r="H112" s="78" t="str">
        <f>IF('Raw-Data-Input'!G122="","",'Raw-Data-Input'!G122)</f>
        <v/>
      </c>
      <c r="I112" s="79" t="str">
        <f t="shared" si="6"/>
        <v/>
      </c>
      <c r="J112" s="77" t="str">
        <f t="shared" si="7"/>
        <v/>
      </c>
      <c r="K112" s="80" t="str">
        <f t="shared" si="8"/>
        <v/>
      </c>
      <c r="L112" s="77" t="str">
        <f t="shared" si="9"/>
        <v/>
      </c>
      <c r="M112" s="77" t="str">
        <f t="shared" si="10"/>
        <v/>
      </c>
      <c r="N112" s="29"/>
      <c r="O112" s="29"/>
      <c r="P112" s="29"/>
      <c r="Q112" s="29"/>
      <c r="R112" s="29"/>
      <c r="S112" s="29"/>
      <c r="T112" s="29"/>
      <c r="U112" s="29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x14ac:dyDescent="0.3">
      <c r="A113" s="29">
        <v>107</v>
      </c>
      <c r="B113" s="77" t="str">
        <f>IF('Raw-Data-Input'!B123=0,"",'Raw-Data-Input'!B123)</f>
        <v/>
      </c>
      <c r="C113" s="77" t="str">
        <f>IF('Raw-Data-Input'!C123=0,"",'Raw-Data-Input'!C123)</f>
        <v/>
      </c>
      <c r="D113" s="77" t="str">
        <f>IF('Raw-Data-Input'!D123=0,"",'Raw-Data-Input'!D123)</f>
        <v/>
      </c>
      <c r="E113" s="77" t="str">
        <f>IF('Raw-Data-Input'!E123=0,"",'Raw-Data-Input'!E123)</f>
        <v/>
      </c>
      <c r="F113" s="78" t="str">
        <f>IF('Raw-Data-Input'!F123="","",'Raw-Data-Input'!F123)</f>
        <v/>
      </c>
      <c r="G113" s="88" t="s">
        <v>97</v>
      </c>
      <c r="H113" s="78" t="str">
        <f>IF('Raw-Data-Input'!G123="","",'Raw-Data-Input'!G123)</f>
        <v/>
      </c>
      <c r="I113" s="79" t="str">
        <f t="shared" si="6"/>
        <v/>
      </c>
      <c r="J113" s="77" t="str">
        <f t="shared" si="7"/>
        <v/>
      </c>
      <c r="K113" s="80" t="str">
        <f t="shared" si="8"/>
        <v/>
      </c>
      <c r="L113" s="77" t="str">
        <f t="shared" si="9"/>
        <v/>
      </c>
      <c r="M113" s="77" t="str">
        <f t="shared" si="10"/>
        <v/>
      </c>
      <c r="N113" s="29"/>
      <c r="O113" s="29"/>
      <c r="P113" s="29"/>
      <c r="Q113" s="29"/>
      <c r="R113" s="29"/>
      <c r="S113" s="29"/>
      <c r="T113" s="29"/>
      <c r="U113" s="29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x14ac:dyDescent="0.3">
      <c r="A114" s="29">
        <v>108</v>
      </c>
      <c r="B114" s="77" t="str">
        <f>IF('Raw-Data-Input'!B124=0,"",'Raw-Data-Input'!B124)</f>
        <v/>
      </c>
      <c r="C114" s="77" t="str">
        <f>IF('Raw-Data-Input'!C124=0,"",'Raw-Data-Input'!C124)</f>
        <v/>
      </c>
      <c r="D114" s="77" t="str">
        <f>IF('Raw-Data-Input'!D124=0,"",'Raw-Data-Input'!D124)</f>
        <v/>
      </c>
      <c r="E114" s="77" t="str">
        <f>IF('Raw-Data-Input'!E124=0,"",'Raw-Data-Input'!E124)</f>
        <v/>
      </c>
      <c r="F114" s="78" t="str">
        <f>IF('Raw-Data-Input'!F124="","",'Raw-Data-Input'!F124)</f>
        <v/>
      </c>
      <c r="G114" s="88" t="s">
        <v>97</v>
      </c>
      <c r="H114" s="78" t="str">
        <f>IF('Raw-Data-Input'!G124="","",'Raw-Data-Input'!G124)</f>
        <v/>
      </c>
      <c r="I114" s="79" t="str">
        <f t="shared" si="6"/>
        <v/>
      </c>
      <c r="J114" s="77" t="str">
        <f t="shared" si="7"/>
        <v/>
      </c>
      <c r="K114" s="80" t="str">
        <f t="shared" si="8"/>
        <v/>
      </c>
      <c r="L114" s="77" t="str">
        <f t="shared" si="9"/>
        <v/>
      </c>
      <c r="M114" s="77" t="str">
        <f t="shared" si="10"/>
        <v/>
      </c>
      <c r="N114" s="29"/>
      <c r="O114" s="29"/>
      <c r="P114" s="29"/>
      <c r="Q114" s="29"/>
      <c r="R114" s="29"/>
      <c r="S114" s="29"/>
      <c r="T114" s="29"/>
      <c r="U114" s="29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3">
      <c r="A115" s="29">
        <v>109</v>
      </c>
      <c r="B115" s="77" t="str">
        <f>IF('Raw-Data-Input'!B125=0,"",'Raw-Data-Input'!B125)</f>
        <v/>
      </c>
      <c r="C115" s="77" t="str">
        <f>IF('Raw-Data-Input'!C125=0,"",'Raw-Data-Input'!C125)</f>
        <v/>
      </c>
      <c r="D115" s="77" t="str">
        <f>IF('Raw-Data-Input'!D125=0,"",'Raw-Data-Input'!D125)</f>
        <v/>
      </c>
      <c r="E115" s="77" t="str">
        <f>IF('Raw-Data-Input'!E125=0,"",'Raw-Data-Input'!E125)</f>
        <v/>
      </c>
      <c r="F115" s="78" t="str">
        <f>IF('Raw-Data-Input'!F125="","",'Raw-Data-Input'!F125)</f>
        <v/>
      </c>
      <c r="G115" s="88" t="s">
        <v>97</v>
      </c>
      <c r="H115" s="78" t="str">
        <f>IF('Raw-Data-Input'!G125="","",'Raw-Data-Input'!G125)</f>
        <v/>
      </c>
      <c r="I115" s="79" t="str">
        <f t="shared" si="6"/>
        <v/>
      </c>
      <c r="J115" s="77" t="str">
        <f t="shared" si="7"/>
        <v/>
      </c>
      <c r="K115" s="80" t="str">
        <f t="shared" si="8"/>
        <v/>
      </c>
      <c r="L115" s="77" t="str">
        <f t="shared" si="9"/>
        <v/>
      </c>
      <c r="M115" s="77" t="str">
        <f t="shared" si="10"/>
        <v/>
      </c>
      <c r="N115" s="29"/>
      <c r="O115" s="29"/>
      <c r="P115" s="29"/>
      <c r="Q115" s="29"/>
      <c r="R115" s="29"/>
      <c r="S115" s="29"/>
      <c r="T115" s="29"/>
      <c r="U115" s="29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3">
      <c r="A116" s="29">
        <v>110</v>
      </c>
      <c r="B116" s="77" t="str">
        <f>IF('Raw-Data-Input'!B126=0,"",'Raw-Data-Input'!B126)</f>
        <v/>
      </c>
      <c r="C116" s="77" t="str">
        <f>IF('Raw-Data-Input'!C126=0,"",'Raw-Data-Input'!C126)</f>
        <v/>
      </c>
      <c r="D116" s="77" t="str">
        <f>IF('Raw-Data-Input'!D126=0,"",'Raw-Data-Input'!D126)</f>
        <v/>
      </c>
      <c r="E116" s="77" t="str">
        <f>IF('Raw-Data-Input'!E126=0,"",'Raw-Data-Input'!E126)</f>
        <v/>
      </c>
      <c r="F116" s="78" t="str">
        <f>IF('Raw-Data-Input'!F126="","",'Raw-Data-Input'!F126)</f>
        <v/>
      </c>
      <c r="G116" s="88" t="s">
        <v>97</v>
      </c>
      <c r="H116" s="78" t="str">
        <f>IF('Raw-Data-Input'!G126="","",'Raw-Data-Input'!G126)</f>
        <v/>
      </c>
      <c r="I116" s="79" t="str">
        <f t="shared" si="6"/>
        <v/>
      </c>
      <c r="J116" s="77" t="str">
        <f t="shared" si="7"/>
        <v/>
      </c>
      <c r="K116" s="80" t="str">
        <f t="shared" si="8"/>
        <v/>
      </c>
      <c r="L116" s="77" t="str">
        <f t="shared" si="9"/>
        <v/>
      </c>
      <c r="M116" s="77" t="str">
        <f t="shared" si="10"/>
        <v/>
      </c>
      <c r="N116" s="29"/>
      <c r="O116" s="29"/>
      <c r="P116" s="29"/>
      <c r="Q116" s="29"/>
      <c r="R116" s="29"/>
      <c r="S116" s="29"/>
      <c r="T116" s="29"/>
      <c r="U116" s="29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3">
      <c r="A117" s="29">
        <v>111</v>
      </c>
      <c r="B117" s="77" t="str">
        <f>IF('Raw-Data-Input'!B127=0,"",'Raw-Data-Input'!B127)</f>
        <v/>
      </c>
      <c r="C117" s="77" t="str">
        <f>IF('Raw-Data-Input'!C127=0,"",'Raw-Data-Input'!C127)</f>
        <v/>
      </c>
      <c r="D117" s="77" t="str">
        <f>IF('Raw-Data-Input'!D127=0,"",'Raw-Data-Input'!D127)</f>
        <v/>
      </c>
      <c r="E117" s="77" t="str">
        <f>IF('Raw-Data-Input'!E127=0,"",'Raw-Data-Input'!E127)</f>
        <v/>
      </c>
      <c r="F117" s="78" t="str">
        <f>IF('Raw-Data-Input'!F127="","",'Raw-Data-Input'!F127)</f>
        <v/>
      </c>
      <c r="G117" s="88" t="s">
        <v>97</v>
      </c>
      <c r="H117" s="78" t="str">
        <f>IF('Raw-Data-Input'!G127="","",'Raw-Data-Input'!G127)</f>
        <v/>
      </c>
      <c r="I117" s="79" t="str">
        <f t="shared" si="6"/>
        <v/>
      </c>
      <c r="J117" s="77" t="str">
        <f t="shared" si="7"/>
        <v/>
      </c>
      <c r="K117" s="80" t="str">
        <f t="shared" si="8"/>
        <v/>
      </c>
      <c r="L117" s="77" t="str">
        <f t="shared" si="9"/>
        <v/>
      </c>
      <c r="M117" s="77" t="str">
        <f t="shared" si="10"/>
        <v/>
      </c>
      <c r="N117" s="29"/>
      <c r="O117" s="29"/>
      <c r="P117" s="29"/>
      <c r="Q117" s="29"/>
      <c r="R117" s="29"/>
      <c r="S117" s="29"/>
      <c r="T117" s="29"/>
      <c r="U117" s="29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3">
      <c r="A118" s="29">
        <v>112</v>
      </c>
      <c r="B118" s="77" t="str">
        <f>IF('Raw-Data-Input'!B128=0,"",'Raw-Data-Input'!B128)</f>
        <v/>
      </c>
      <c r="C118" s="77" t="str">
        <f>IF('Raw-Data-Input'!C128=0,"",'Raw-Data-Input'!C128)</f>
        <v/>
      </c>
      <c r="D118" s="77" t="str">
        <f>IF('Raw-Data-Input'!D128=0,"",'Raw-Data-Input'!D128)</f>
        <v/>
      </c>
      <c r="E118" s="77" t="str">
        <f>IF('Raw-Data-Input'!E128=0,"",'Raw-Data-Input'!E128)</f>
        <v/>
      </c>
      <c r="F118" s="78" t="str">
        <f>IF('Raw-Data-Input'!F128="","",'Raw-Data-Input'!F128)</f>
        <v/>
      </c>
      <c r="G118" s="88" t="s">
        <v>97</v>
      </c>
      <c r="H118" s="78" t="str">
        <f>IF('Raw-Data-Input'!G128="","",'Raw-Data-Input'!G128)</f>
        <v/>
      </c>
      <c r="I118" s="79" t="str">
        <f t="shared" si="6"/>
        <v/>
      </c>
      <c r="J118" s="77" t="str">
        <f t="shared" si="7"/>
        <v/>
      </c>
      <c r="K118" s="80" t="str">
        <f t="shared" si="8"/>
        <v/>
      </c>
      <c r="L118" s="77" t="str">
        <f t="shared" si="9"/>
        <v/>
      </c>
      <c r="M118" s="77" t="str">
        <f t="shared" si="10"/>
        <v/>
      </c>
      <c r="N118" s="29"/>
      <c r="O118" s="29"/>
      <c r="P118" s="29"/>
      <c r="Q118" s="29"/>
      <c r="R118" s="29"/>
      <c r="S118" s="29"/>
      <c r="T118" s="29"/>
      <c r="U118" s="29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3">
      <c r="A119" s="29">
        <v>113</v>
      </c>
      <c r="B119" s="77" t="str">
        <f>IF('Raw-Data-Input'!B129=0,"",'Raw-Data-Input'!B129)</f>
        <v/>
      </c>
      <c r="C119" s="77" t="str">
        <f>IF('Raw-Data-Input'!C129=0,"",'Raw-Data-Input'!C129)</f>
        <v/>
      </c>
      <c r="D119" s="77" t="str">
        <f>IF('Raw-Data-Input'!D129=0,"",'Raw-Data-Input'!D129)</f>
        <v/>
      </c>
      <c r="E119" s="77" t="str">
        <f>IF('Raw-Data-Input'!E129=0,"",'Raw-Data-Input'!E129)</f>
        <v/>
      </c>
      <c r="F119" s="78" t="str">
        <f>IF('Raw-Data-Input'!F129="","",'Raw-Data-Input'!F129)</f>
        <v/>
      </c>
      <c r="G119" s="88" t="s">
        <v>97</v>
      </c>
      <c r="H119" s="78" t="str">
        <f>IF('Raw-Data-Input'!G129="","",'Raw-Data-Input'!G129)</f>
        <v/>
      </c>
      <c r="I119" s="79" t="str">
        <f t="shared" si="6"/>
        <v/>
      </c>
      <c r="J119" s="77" t="str">
        <f t="shared" si="7"/>
        <v/>
      </c>
      <c r="K119" s="80" t="str">
        <f t="shared" si="8"/>
        <v/>
      </c>
      <c r="L119" s="77" t="str">
        <f t="shared" si="9"/>
        <v/>
      </c>
      <c r="M119" s="77" t="str">
        <f t="shared" si="10"/>
        <v/>
      </c>
      <c r="N119" s="29"/>
      <c r="O119" s="29"/>
      <c r="P119" s="29"/>
      <c r="Q119" s="29"/>
      <c r="R119" s="29"/>
      <c r="S119" s="29"/>
      <c r="T119" s="29"/>
      <c r="U119" s="29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3">
      <c r="A120" s="29">
        <v>114</v>
      </c>
      <c r="B120" s="77" t="str">
        <f>IF('Raw-Data-Input'!B130=0,"",'Raw-Data-Input'!B130)</f>
        <v/>
      </c>
      <c r="C120" s="77" t="str">
        <f>IF('Raw-Data-Input'!C130=0,"",'Raw-Data-Input'!C130)</f>
        <v/>
      </c>
      <c r="D120" s="77" t="str">
        <f>IF('Raw-Data-Input'!D130=0,"",'Raw-Data-Input'!D130)</f>
        <v/>
      </c>
      <c r="E120" s="77" t="str">
        <f>IF('Raw-Data-Input'!E130=0,"",'Raw-Data-Input'!E130)</f>
        <v/>
      </c>
      <c r="F120" s="78" t="str">
        <f>IF('Raw-Data-Input'!F130="","",'Raw-Data-Input'!F130)</f>
        <v/>
      </c>
      <c r="G120" s="88" t="s">
        <v>97</v>
      </c>
      <c r="H120" s="78" t="str">
        <f>IF('Raw-Data-Input'!G130="","",'Raw-Data-Input'!G130)</f>
        <v/>
      </c>
      <c r="I120" s="79" t="str">
        <f t="shared" si="6"/>
        <v/>
      </c>
      <c r="J120" s="77" t="str">
        <f t="shared" si="7"/>
        <v/>
      </c>
      <c r="K120" s="80" t="str">
        <f t="shared" si="8"/>
        <v/>
      </c>
      <c r="L120" s="77" t="str">
        <f t="shared" si="9"/>
        <v/>
      </c>
      <c r="M120" s="77" t="str">
        <f t="shared" si="10"/>
        <v/>
      </c>
      <c r="N120" s="29"/>
      <c r="O120" s="29"/>
      <c r="P120" s="29"/>
      <c r="Q120" s="29"/>
      <c r="R120" s="29"/>
      <c r="S120" s="29"/>
      <c r="T120" s="29"/>
      <c r="U120" s="29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3">
      <c r="A121" s="29">
        <v>115</v>
      </c>
      <c r="B121" s="77" t="str">
        <f>IF('Raw-Data-Input'!B131=0,"",'Raw-Data-Input'!B131)</f>
        <v/>
      </c>
      <c r="C121" s="77" t="str">
        <f>IF('Raw-Data-Input'!C131=0,"",'Raw-Data-Input'!C131)</f>
        <v/>
      </c>
      <c r="D121" s="77" t="str">
        <f>IF('Raw-Data-Input'!D131=0,"",'Raw-Data-Input'!D131)</f>
        <v/>
      </c>
      <c r="E121" s="77" t="str">
        <f>IF('Raw-Data-Input'!E131=0,"",'Raw-Data-Input'!E131)</f>
        <v/>
      </c>
      <c r="F121" s="78" t="str">
        <f>IF('Raw-Data-Input'!F131="","",'Raw-Data-Input'!F131)</f>
        <v/>
      </c>
      <c r="G121" s="88" t="s">
        <v>97</v>
      </c>
      <c r="H121" s="78" t="str">
        <f>IF('Raw-Data-Input'!G131="","",'Raw-Data-Input'!G131)</f>
        <v/>
      </c>
      <c r="I121" s="79" t="str">
        <f t="shared" si="6"/>
        <v/>
      </c>
      <c r="J121" s="77" t="str">
        <f t="shared" si="7"/>
        <v/>
      </c>
      <c r="K121" s="80" t="str">
        <f t="shared" si="8"/>
        <v/>
      </c>
      <c r="L121" s="77" t="str">
        <f t="shared" si="9"/>
        <v/>
      </c>
      <c r="M121" s="77" t="str">
        <f t="shared" si="10"/>
        <v/>
      </c>
      <c r="N121" s="29"/>
      <c r="O121" s="29"/>
      <c r="P121" s="29"/>
      <c r="Q121" s="29"/>
      <c r="R121" s="29"/>
      <c r="S121" s="29"/>
      <c r="T121" s="29"/>
      <c r="U121" s="29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3">
      <c r="A122" s="29">
        <v>116</v>
      </c>
      <c r="B122" s="77" t="str">
        <f>IF('Raw-Data-Input'!B132=0,"",'Raw-Data-Input'!B132)</f>
        <v/>
      </c>
      <c r="C122" s="77" t="str">
        <f>IF('Raw-Data-Input'!C132=0,"",'Raw-Data-Input'!C132)</f>
        <v/>
      </c>
      <c r="D122" s="77" t="str">
        <f>IF('Raw-Data-Input'!D132=0,"",'Raw-Data-Input'!D132)</f>
        <v/>
      </c>
      <c r="E122" s="77" t="str">
        <f>IF('Raw-Data-Input'!E132=0,"",'Raw-Data-Input'!E132)</f>
        <v/>
      </c>
      <c r="F122" s="78" t="str">
        <f>IF('Raw-Data-Input'!F132="","",'Raw-Data-Input'!F132)</f>
        <v/>
      </c>
      <c r="G122" s="88" t="s">
        <v>97</v>
      </c>
      <c r="H122" s="78" t="str">
        <f>IF('Raw-Data-Input'!G132="","",'Raw-Data-Input'!G132)</f>
        <v/>
      </c>
      <c r="I122" s="79" t="str">
        <f t="shared" si="6"/>
        <v/>
      </c>
      <c r="J122" s="77" t="str">
        <f t="shared" si="7"/>
        <v/>
      </c>
      <c r="K122" s="80" t="str">
        <f t="shared" si="8"/>
        <v/>
      </c>
      <c r="L122" s="77" t="str">
        <f t="shared" si="9"/>
        <v/>
      </c>
      <c r="M122" s="77" t="str">
        <f t="shared" si="10"/>
        <v/>
      </c>
      <c r="N122" s="29"/>
      <c r="O122" s="29"/>
      <c r="P122" s="29"/>
      <c r="Q122" s="29"/>
      <c r="R122" s="29"/>
      <c r="S122" s="29"/>
      <c r="T122" s="29"/>
      <c r="U122" s="29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3">
      <c r="A123" s="29">
        <v>117</v>
      </c>
      <c r="B123" s="77" t="str">
        <f>IF('Raw-Data-Input'!B133=0,"",'Raw-Data-Input'!B133)</f>
        <v/>
      </c>
      <c r="C123" s="77" t="str">
        <f>IF('Raw-Data-Input'!C133=0,"",'Raw-Data-Input'!C133)</f>
        <v/>
      </c>
      <c r="D123" s="77" t="str">
        <f>IF('Raw-Data-Input'!D133=0,"",'Raw-Data-Input'!D133)</f>
        <v/>
      </c>
      <c r="E123" s="77" t="str">
        <f>IF('Raw-Data-Input'!E133=0,"",'Raw-Data-Input'!E133)</f>
        <v/>
      </c>
      <c r="F123" s="78" t="str">
        <f>IF('Raw-Data-Input'!F133="","",'Raw-Data-Input'!F133)</f>
        <v/>
      </c>
      <c r="G123" s="88" t="s">
        <v>97</v>
      </c>
      <c r="H123" s="78" t="str">
        <f>IF('Raw-Data-Input'!G133="","",'Raw-Data-Input'!G133)</f>
        <v/>
      </c>
      <c r="I123" s="79" t="str">
        <f t="shared" si="6"/>
        <v/>
      </c>
      <c r="J123" s="77" t="str">
        <f t="shared" si="7"/>
        <v/>
      </c>
      <c r="K123" s="80" t="str">
        <f t="shared" si="8"/>
        <v/>
      </c>
      <c r="L123" s="77" t="str">
        <f t="shared" si="9"/>
        <v/>
      </c>
      <c r="M123" s="77" t="str">
        <f t="shared" si="10"/>
        <v/>
      </c>
      <c r="N123" s="29"/>
      <c r="O123" s="29"/>
      <c r="P123" s="29"/>
      <c r="Q123" s="29"/>
      <c r="R123" s="29"/>
      <c r="S123" s="29"/>
      <c r="T123" s="29"/>
      <c r="U123" s="29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3">
      <c r="A124" s="29">
        <v>118</v>
      </c>
      <c r="B124" s="77" t="str">
        <f>IF('Raw-Data-Input'!B134=0,"",'Raw-Data-Input'!B134)</f>
        <v/>
      </c>
      <c r="C124" s="77" t="str">
        <f>IF('Raw-Data-Input'!C134=0,"",'Raw-Data-Input'!C134)</f>
        <v/>
      </c>
      <c r="D124" s="77" t="str">
        <f>IF('Raw-Data-Input'!D134=0,"",'Raw-Data-Input'!D134)</f>
        <v/>
      </c>
      <c r="E124" s="77" t="str">
        <f>IF('Raw-Data-Input'!E134=0,"",'Raw-Data-Input'!E134)</f>
        <v/>
      </c>
      <c r="F124" s="78" t="str">
        <f>IF('Raw-Data-Input'!F134="","",'Raw-Data-Input'!F134)</f>
        <v/>
      </c>
      <c r="G124" s="88" t="s">
        <v>97</v>
      </c>
      <c r="H124" s="78" t="str">
        <f>IF('Raw-Data-Input'!G134="","",'Raw-Data-Input'!G134)</f>
        <v/>
      </c>
      <c r="I124" s="79" t="str">
        <f t="shared" si="6"/>
        <v/>
      </c>
      <c r="J124" s="77" t="str">
        <f t="shared" si="7"/>
        <v/>
      </c>
      <c r="K124" s="80" t="str">
        <f t="shared" si="8"/>
        <v/>
      </c>
      <c r="L124" s="77" t="str">
        <f t="shared" si="9"/>
        <v/>
      </c>
      <c r="M124" s="77" t="str">
        <f t="shared" si="10"/>
        <v/>
      </c>
      <c r="N124" s="29"/>
      <c r="O124" s="29"/>
      <c r="P124" s="29"/>
      <c r="Q124" s="29"/>
      <c r="R124" s="29"/>
      <c r="S124" s="29"/>
      <c r="T124" s="29"/>
      <c r="U124" s="29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3">
      <c r="A125" s="29">
        <v>119</v>
      </c>
      <c r="B125" s="77" t="str">
        <f>IF('Raw-Data-Input'!B135=0,"",'Raw-Data-Input'!B135)</f>
        <v/>
      </c>
      <c r="C125" s="77" t="str">
        <f>IF('Raw-Data-Input'!C135=0,"",'Raw-Data-Input'!C135)</f>
        <v/>
      </c>
      <c r="D125" s="77" t="str">
        <f>IF('Raw-Data-Input'!D135=0,"",'Raw-Data-Input'!D135)</f>
        <v/>
      </c>
      <c r="E125" s="77" t="str">
        <f>IF('Raw-Data-Input'!E135=0,"",'Raw-Data-Input'!E135)</f>
        <v/>
      </c>
      <c r="F125" s="78" t="str">
        <f>IF('Raw-Data-Input'!F135="","",'Raw-Data-Input'!F135)</f>
        <v/>
      </c>
      <c r="G125" s="88" t="s">
        <v>97</v>
      </c>
      <c r="H125" s="78" t="str">
        <f>IF('Raw-Data-Input'!G135="","",'Raw-Data-Input'!G135)</f>
        <v/>
      </c>
      <c r="I125" s="79" t="str">
        <f t="shared" si="6"/>
        <v/>
      </c>
      <c r="J125" s="77" t="str">
        <f t="shared" si="7"/>
        <v/>
      </c>
      <c r="K125" s="80" t="str">
        <f t="shared" si="8"/>
        <v/>
      </c>
      <c r="L125" s="77" t="str">
        <f t="shared" si="9"/>
        <v/>
      </c>
      <c r="M125" s="77" t="str">
        <f t="shared" si="10"/>
        <v/>
      </c>
      <c r="N125" s="29"/>
      <c r="O125" s="29"/>
      <c r="P125" s="29"/>
      <c r="Q125" s="29"/>
      <c r="R125" s="29"/>
      <c r="S125" s="29"/>
      <c r="T125" s="29"/>
      <c r="U125" s="29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3">
      <c r="A126" s="29">
        <v>120</v>
      </c>
      <c r="B126" s="77" t="str">
        <f>IF('Raw-Data-Input'!B136=0,"",'Raw-Data-Input'!B136)</f>
        <v/>
      </c>
      <c r="C126" s="77" t="str">
        <f>IF('Raw-Data-Input'!C136=0,"",'Raw-Data-Input'!C136)</f>
        <v/>
      </c>
      <c r="D126" s="77" t="str">
        <f>IF('Raw-Data-Input'!D136=0,"",'Raw-Data-Input'!D136)</f>
        <v/>
      </c>
      <c r="E126" s="77" t="str">
        <f>IF('Raw-Data-Input'!E136=0,"",'Raw-Data-Input'!E136)</f>
        <v/>
      </c>
      <c r="F126" s="78" t="str">
        <f>IF('Raw-Data-Input'!F136="","",'Raw-Data-Input'!F136)</f>
        <v/>
      </c>
      <c r="G126" s="88" t="s">
        <v>97</v>
      </c>
      <c r="H126" s="78" t="str">
        <f>IF('Raw-Data-Input'!G136="","",'Raw-Data-Input'!G136)</f>
        <v/>
      </c>
      <c r="I126" s="79" t="str">
        <f t="shared" si="6"/>
        <v/>
      </c>
      <c r="J126" s="77" t="str">
        <f t="shared" si="7"/>
        <v/>
      </c>
      <c r="K126" s="80" t="str">
        <f t="shared" si="8"/>
        <v/>
      </c>
      <c r="L126" s="77" t="str">
        <f t="shared" si="9"/>
        <v/>
      </c>
      <c r="M126" s="77" t="str">
        <f t="shared" si="10"/>
        <v/>
      </c>
      <c r="N126" s="29"/>
      <c r="O126" s="29"/>
      <c r="P126" s="29"/>
      <c r="Q126" s="29"/>
      <c r="R126" s="29"/>
      <c r="S126" s="29"/>
      <c r="T126" s="29"/>
      <c r="U126" s="29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3">
      <c r="A127" s="29">
        <v>121</v>
      </c>
      <c r="B127" s="77" t="str">
        <f>IF('Raw-Data-Input'!B137=0,"",'Raw-Data-Input'!B137)</f>
        <v/>
      </c>
      <c r="C127" s="77" t="str">
        <f>IF('Raw-Data-Input'!C137=0,"",'Raw-Data-Input'!C137)</f>
        <v/>
      </c>
      <c r="D127" s="77" t="str">
        <f>IF('Raw-Data-Input'!D137=0,"",'Raw-Data-Input'!D137)</f>
        <v/>
      </c>
      <c r="E127" s="77" t="str">
        <f>IF('Raw-Data-Input'!E137=0,"",'Raw-Data-Input'!E137)</f>
        <v/>
      </c>
      <c r="F127" s="78" t="str">
        <f>IF('Raw-Data-Input'!F137="","",'Raw-Data-Input'!F137)</f>
        <v/>
      </c>
      <c r="G127" s="88" t="s">
        <v>97</v>
      </c>
      <c r="H127" s="78" t="str">
        <f>IF('Raw-Data-Input'!G137="","",'Raw-Data-Input'!G137)</f>
        <v/>
      </c>
      <c r="I127" s="79" t="str">
        <f t="shared" si="6"/>
        <v/>
      </c>
      <c r="J127" s="77" t="str">
        <f t="shared" si="7"/>
        <v/>
      </c>
      <c r="K127" s="80" t="str">
        <f t="shared" si="8"/>
        <v/>
      </c>
      <c r="L127" s="77" t="str">
        <f t="shared" si="9"/>
        <v/>
      </c>
      <c r="M127" s="77" t="str">
        <f t="shared" si="10"/>
        <v/>
      </c>
      <c r="N127" s="29"/>
      <c r="O127" s="29"/>
      <c r="P127" s="29"/>
      <c r="Q127" s="29"/>
      <c r="R127" s="29"/>
      <c r="S127" s="29"/>
      <c r="T127" s="29"/>
      <c r="U127" s="29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3">
      <c r="A128" s="29">
        <v>122</v>
      </c>
      <c r="B128" s="77" t="str">
        <f>IF('Raw-Data-Input'!B138=0,"",'Raw-Data-Input'!B138)</f>
        <v/>
      </c>
      <c r="C128" s="77" t="str">
        <f>IF('Raw-Data-Input'!C138=0,"",'Raw-Data-Input'!C138)</f>
        <v/>
      </c>
      <c r="D128" s="77" t="str">
        <f>IF('Raw-Data-Input'!D138=0,"",'Raw-Data-Input'!D138)</f>
        <v/>
      </c>
      <c r="E128" s="77" t="str">
        <f>IF('Raw-Data-Input'!E138=0,"",'Raw-Data-Input'!E138)</f>
        <v/>
      </c>
      <c r="F128" s="78" t="str">
        <f>IF('Raw-Data-Input'!F138="","",'Raw-Data-Input'!F138)</f>
        <v/>
      </c>
      <c r="G128" s="88" t="s">
        <v>97</v>
      </c>
      <c r="H128" s="78" t="str">
        <f>IF('Raw-Data-Input'!G138="","",'Raw-Data-Input'!G138)</f>
        <v/>
      </c>
      <c r="I128" s="79" t="str">
        <f t="shared" si="6"/>
        <v/>
      </c>
      <c r="J128" s="77" t="str">
        <f t="shared" si="7"/>
        <v/>
      </c>
      <c r="K128" s="80" t="str">
        <f t="shared" si="8"/>
        <v/>
      </c>
      <c r="L128" s="77" t="str">
        <f t="shared" si="9"/>
        <v/>
      </c>
      <c r="M128" s="77" t="str">
        <f t="shared" si="10"/>
        <v/>
      </c>
      <c r="N128" s="29"/>
      <c r="O128" s="29"/>
      <c r="P128" s="29"/>
      <c r="Q128" s="29"/>
      <c r="R128" s="29"/>
      <c r="S128" s="29"/>
      <c r="T128" s="29"/>
      <c r="U128" s="29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3">
      <c r="A129" s="29">
        <v>123</v>
      </c>
      <c r="B129" s="77" t="str">
        <f>IF('Raw-Data-Input'!B139=0,"",'Raw-Data-Input'!B139)</f>
        <v/>
      </c>
      <c r="C129" s="77" t="str">
        <f>IF('Raw-Data-Input'!C139=0,"",'Raw-Data-Input'!C139)</f>
        <v/>
      </c>
      <c r="D129" s="77" t="str">
        <f>IF('Raw-Data-Input'!D139=0,"",'Raw-Data-Input'!D139)</f>
        <v/>
      </c>
      <c r="E129" s="77" t="str">
        <f>IF('Raw-Data-Input'!E139=0,"",'Raw-Data-Input'!E139)</f>
        <v/>
      </c>
      <c r="F129" s="78" t="str">
        <f>IF('Raw-Data-Input'!F139="","",'Raw-Data-Input'!F139)</f>
        <v/>
      </c>
      <c r="G129" s="88" t="s">
        <v>97</v>
      </c>
      <c r="H129" s="78" t="str">
        <f>IF('Raw-Data-Input'!G139="","",'Raw-Data-Input'!G139)</f>
        <v/>
      </c>
      <c r="I129" s="79" t="str">
        <f t="shared" si="6"/>
        <v/>
      </c>
      <c r="J129" s="77" t="str">
        <f t="shared" si="7"/>
        <v/>
      </c>
      <c r="K129" s="80" t="str">
        <f t="shared" si="8"/>
        <v/>
      </c>
      <c r="L129" s="77" t="str">
        <f t="shared" si="9"/>
        <v/>
      </c>
      <c r="M129" s="77" t="str">
        <f t="shared" si="10"/>
        <v/>
      </c>
      <c r="N129" s="29"/>
      <c r="O129" s="29"/>
      <c r="P129" s="29"/>
      <c r="Q129" s="29"/>
      <c r="R129" s="29"/>
      <c r="S129" s="29"/>
      <c r="T129" s="29"/>
      <c r="U129" s="29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x14ac:dyDescent="0.3">
      <c r="A130" s="29">
        <v>124</v>
      </c>
      <c r="B130" s="77" t="str">
        <f>IF('Raw-Data-Input'!B140=0,"",'Raw-Data-Input'!B140)</f>
        <v/>
      </c>
      <c r="C130" s="77" t="str">
        <f>IF('Raw-Data-Input'!C140=0,"",'Raw-Data-Input'!C140)</f>
        <v/>
      </c>
      <c r="D130" s="77" t="str">
        <f>IF('Raw-Data-Input'!D140=0,"",'Raw-Data-Input'!D140)</f>
        <v/>
      </c>
      <c r="E130" s="77" t="str">
        <f>IF('Raw-Data-Input'!E140=0,"",'Raw-Data-Input'!E140)</f>
        <v/>
      </c>
      <c r="F130" s="78" t="str">
        <f>IF('Raw-Data-Input'!F140="","",'Raw-Data-Input'!F140)</f>
        <v/>
      </c>
      <c r="G130" s="88" t="s">
        <v>97</v>
      </c>
      <c r="H130" s="78" t="str">
        <f>IF('Raw-Data-Input'!G140="","",'Raw-Data-Input'!G140)</f>
        <v/>
      </c>
      <c r="I130" s="79" t="str">
        <f t="shared" si="6"/>
        <v/>
      </c>
      <c r="J130" s="77" t="str">
        <f t="shared" si="7"/>
        <v/>
      </c>
      <c r="K130" s="80" t="str">
        <f t="shared" si="8"/>
        <v/>
      </c>
      <c r="L130" s="77" t="str">
        <f t="shared" si="9"/>
        <v/>
      </c>
      <c r="M130" s="77" t="str">
        <f t="shared" si="10"/>
        <v/>
      </c>
      <c r="N130" s="29"/>
      <c r="O130" s="29"/>
      <c r="P130" s="29"/>
      <c r="Q130" s="29"/>
      <c r="R130" s="29"/>
      <c r="S130" s="29"/>
      <c r="T130" s="29"/>
      <c r="U130" s="29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x14ac:dyDescent="0.3">
      <c r="A131" s="29">
        <v>125</v>
      </c>
      <c r="B131" s="77" t="str">
        <f>IF('Raw-Data-Input'!B141=0,"",'Raw-Data-Input'!B141)</f>
        <v/>
      </c>
      <c r="C131" s="77" t="str">
        <f>IF('Raw-Data-Input'!C141=0,"",'Raw-Data-Input'!C141)</f>
        <v/>
      </c>
      <c r="D131" s="77" t="str">
        <f>IF('Raw-Data-Input'!D141=0,"",'Raw-Data-Input'!D141)</f>
        <v/>
      </c>
      <c r="E131" s="77" t="str">
        <f>IF('Raw-Data-Input'!E141=0,"",'Raw-Data-Input'!E141)</f>
        <v/>
      </c>
      <c r="F131" s="78" t="str">
        <f>IF('Raw-Data-Input'!F141="","",'Raw-Data-Input'!F141)</f>
        <v/>
      </c>
      <c r="G131" s="88" t="s">
        <v>97</v>
      </c>
      <c r="H131" s="78" t="str">
        <f>IF('Raw-Data-Input'!G141="","",'Raw-Data-Input'!G141)</f>
        <v/>
      </c>
      <c r="I131" s="79" t="str">
        <f t="shared" si="6"/>
        <v/>
      </c>
      <c r="J131" s="77" t="str">
        <f t="shared" si="7"/>
        <v/>
      </c>
      <c r="K131" s="80" t="str">
        <f t="shared" si="8"/>
        <v/>
      </c>
      <c r="L131" s="77" t="str">
        <f t="shared" si="9"/>
        <v/>
      </c>
      <c r="M131" s="77" t="str">
        <f t="shared" si="10"/>
        <v/>
      </c>
      <c r="N131" s="29"/>
      <c r="O131" s="29"/>
      <c r="P131" s="29"/>
      <c r="Q131" s="29"/>
      <c r="R131" s="29"/>
      <c r="S131" s="29"/>
      <c r="T131" s="29"/>
      <c r="U131" s="29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x14ac:dyDescent="0.3">
      <c r="A132" s="29">
        <v>126</v>
      </c>
      <c r="B132" s="77" t="str">
        <f>IF('Raw-Data-Input'!B142=0,"",'Raw-Data-Input'!B142)</f>
        <v/>
      </c>
      <c r="C132" s="77" t="str">
        <f>IF('Raw-Data-Input'!C142=0,"",'Raw-Data-Input'!C142)</f>
        <v/>
      </c>
      <c r="D132" s="77" t="str">
        <f>IF('Raw-Data-Input'!D142=0,"",'Raw-Data-Input'!D142)</f>
        <v/>
      </c>
      <c r="E132" s="77" t="str">
        <f>IF('Raw-Data-Input'!E142=0,"",'Raw-Data-Input'!E142)</f>
        <v/>
      </c>
      <c r="F132" s="78" t="str">
        <f>IF('Raw-Data-Input'!F142="","",'Raw-Data-Input'!F142)</f>
        <v/>
      </c>
      <c r="G132" s="88" t="s">
        <v>97</v>
      </c>
      <c r="H132" s="78" t="str">
        <f>IF('Raw-Data-Input'!G142="","",'Raw-Data-Input'!G142)</f>
        <v/>
      </c>
      <c r="I132" s="79" t="str">
        <f t="shared" si="6"/>
        <v/>
      </c>
      <c r="J132" s="77" t="str">
        <f t="shared" si="7"/>
        <v/>
      </c>
      <c r="K132" s="80" t="str">
        <f t="shared" si="8"/>
        <v/>
      </c>
      <c r="L132" s="77" t="str">
        <f t="shared" si="9"/>
        <v/>
      </c>
      <c r="M132" s="77" t="str">
        <f t="shared" si="10"/>
        <v/>
      </c>
      <c r="N132" s="29"/>
      <c r="O132" s="29"/>
      <c r="P132" s="29"/>
      <c r="Q132" s="29"/>
      <c r="R132" s="29"/>
      <c r="S132" s="29"/>
      <c r="T132" s="29"/>
      <c r="U132" s="29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x14ac:dyDescent="0.3">
      <c r="A133" s="29">
        <v>127</v>
      </c>
      <c r="B133" s="77" t="str">
        <f>IF('Raw-Data-Input'!B143=0,"",'Raw-Data-Input'!B143)</f>
        <v/>
      </c>
      <c r="C133" s="77" t="str">
        <f>IF('Raw-Data-Input'!C143=0,"",'Raw-Data-Input'!C143)</f>
        <v/>
      </c>
      <c r="D133" s="77" t="str">
        <f>IF('Raw-Data-Input'!D143=0,"",'Raw-Data-Input'!D143)</f>
        <v/>
      </c>
      <c r="E133" s="77" t="str">
        <f>IF('Raw-Data-Input'!E143=0,"",'Raw-Data-Input'!E143)</f>
        <v/>
      </c>
      <c r="F133" s="78" t="str">
        <f>IF('Raw-Data-Input'!F143="","",'Raw-Data-Input'!F143)</f>
        <v/>
      </c>
      <c r="G133" s="88" t="s">
        <v>97</v>
      </c>
      <c r="H133" s="78" t="str">
        <f>IF('Raw-Data-Input'!G143="","",'Raw-Data-Input'!G143)</f>
        <v/>
      </c>
      <c r="I133" s="79" t="str">
        <f t="shared" si="6"/>
        <v/>
      </c>
      <c r="J133" s="77" t="str">
        <f t="shared" si="7"/>
        <v/>
      </c>
      <c r="K133" s="80" t="str">
        <f t="shared" si="8"/>
        <v/>
      </c>
      <c r="L133" s="77" t="str">
        <f t="shared" si="9"/>
        <v/>
      </c>
      <c r="M133" s="77" t="str">
        <f t="shared" si="10"/>
        <v/>
      </c>
      <c r="N133" s="29"/>
      <c r="O133" s="29"/>
      <c r="P133" s="29"/>
      <c r="Q133" s="29"/>
      <c r="R133" s="29"/>
      <c r="S133" s="29"/>
      <c r="T133" s="29"/>
      <c r="U133" s="29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x14ac:dyDescent="0.3">
      <c r="A134" s="29">
        <v>128</v>
      </c>
      <c r="B134" s="77" t="str">
        <f>IF('Raw-Data-Input'!B144=0,"",'Raw-Data-Input'!B144)</f>
        <v/>
      </c>
      <c r="C134" s="77" t="str">
        <f>IF('Raw-Data-Input'!C144=0,"",'Raw-Data-Input'!C144)</f>
        <v/>
      </c>
      <c r="D134" s="77" t="str">
        <f>IF('Raw-Data-Input'!D144=0,"",'Raw-Data-Input'!D144)</f>
        <v/>
      </c>
      <c r="E134" s="77" t="str">
        <f>IF('Raw-Data-Input'!E144=0,"",'Raw-Data-Input'!E144)</f>
        <v/>
      </c>
      <c r="F134" s="78" t="str">
        <f>IF('Raw-Data-Input'!F144="","",'Raw-Data-Input'!F144)</f>
        <v/>
      </c>
      <c r="G134" s="88" t="s">
        <v>97</v>
      </c>
      <c r="H134" s="78" t="str">
        <f>IF('Raw-Data-Input'!G144="","",'Raw-Data-Input'!G144)</f>
        <v/>
      </c>
      <c r="I134" s="79" t="str">
        <f t="shared" si="6"/>
        <v/>
      </c>
      <c r="J134" s="77" t="str">
        <f t="shared" si="7"/>
        <v/>
      </c>
      <c r="K134" s="80" t="str">
        <f t="shared" si="8"/>
        <v/>
      </c>
      <c r="L134" s="77" t="str">
        <f t="shared" si="9"/>
        <v/>
      </c>
      <c r="M134" s="77" t="str">
        <f t="shared" si="10"/>
        <v/>
      </c>
      <c r="N134" s="29"/>
      <c r="O134" s="29"/>
      <c r="P134" s="29"/>
      <c r="Q134" s="29"/>
      <c r="R134" s="29"/>
      <c r="S134" s="29"/>
      <c r="T134" s="29"/>
      <c r="U134" s="29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3">
      <c r="A135" s="29">
        <v>129</v>
      </c>
      <c r="B135" s="77" t="str">
        <f>IF('Raw-Data-Input'!B145=0,"",'Raw-Data-Input'!B145)</f>
        <v/>
      </c>
      <c r="C135" s="77" t="str">
        <f>IF('Raw-Data-Input'!C145=0,"",'Raw-Data-Input'!C145)</f>
        <v/>
      </c>
      <c r="D135" s="77" t="str">
        <f>IF('Raw-Data-Input'!D145=0,"",'Raw-Data-Input'!D145)</f>
        <v/>
      </c>
      <c r="E135" s="77" t="str">
        <f>IF('Raw-Data-Input'!E145=0,"",'Raw-Data-Input'!E145)</f>
        <v/>
      </c>
      <c r="F135" s="78" t="str">
        <f>IF('Raw-Data-Input'!F145="","",'Raw-Data-Input'!F145)</f>
        <v/>
      </c>
      <c r="G135" s="88" t="s">
        <v>97</v>
      </c>
      <c r="H135" s="78" t="str">
        <f>IF('Raw-Data-Input'!G145="","",'Raw-Data-Input'!G145)</f>
        <v/>
      </c>
      <c r="I135" s="79" t="str">
        <f t="shared" si="6"/>
        <v/>
      </c>
      <c r="J135" s="77" t="str">
        <f t="shared" si="7"/>
        <v/>
      </c>
      <c r="K135" s="80" t="str">
        <f t="shared" si="8"/>
        <v/>
      </c>
      <c r="L135" s="77" t="str">
        <f t="shared" si="9"/>
        <v/>
      </c>
      <c r="M135" s="77" t="str">
        <f t="shared" si="10"/>
        <v/>
      </c>
      <c r="N135" s="29"/>
      <c r="O135" s="29"/>
      <c r="P135" s="29"/>
      <c r="Q135" s="29"/>
      <c r="R135" s="29"/>
      <c r="S135" s="29"/>
      <c r="T135" s="29"/>
      <c r="U135" s="29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x14ac:dyDescent="0.3">
      <c r="A136" s="29">
        <v>130</v>
      </c>
      <c r="B136" s="77" t="str">
        <f>IF('Raw-Data-Input'!B146=0,"",'Raw-Data-Input'!B146)</f>
        <v/>
      </c>
      <c r="C136" s="77" t="str">
        <f>IF('Raw-Data-Input'!C146=0,"",'Raw-Data-Input'!C146)</f>
        <v/>
      </c>
      <c r="D136" s="77" t="str">
        <f>IF('Raw-Data-Input'!D146=0,"",'Raw-Data-Input'!D146)</f>
        <v/>
      </c>
      <c r="E136" s="77" t="str">
        <f>IF('Raw-Data-Input'!E146=0,"",'Raw-Data-Input'!E146)</f>
        <v/>
      </c>
      <c r="F136" s="78" t="str">
        <f>IF('Raw-Data-Input'!F146="","",'Raw-Data-Input'!F146)</f>
        <v/>
      </c>
      <c r="G136" s="88" t="s">
        <v>97</v>
      </c>
      <c r="H136" s="78" t="str">
        <f>IF('Raw-Data-Input'!G146="","",'Raw-Data-Input'!G146)</f>
        <v/>
      </c>
      <c r="I136" s="79" t="str">
        <f t="shared" ref="I136:I199" si="11">IFERROR(IF(H136&gt;=0,(H136/$E$4),""),"")</f>
        <v/>
      </c>
      <c r="J136" s="77" t="str">
        <f t="shared" ref="J136:J199" si="12">IF($E$4="","",IF(H136="","",IF(I136&gt;=$L$4,"Y","N")))</f>
        <v/>
      </c>
      <c r="K136" s="80" t="str">
        <f t="shared" ref="K136:K199" si="13">IFERROR(IF(F136="M",0,(IF(F136="","",(IF(F136&gt;0,(H136-F136)/F136,(H136+0.000000001)-(F136)/(F136+0.000000001)))))),"")</f>
        <v/>
      </c>
      <c r="L136" s="77" t="str">
        <f t="shared" ref="L136:L199" si="14">IF(F136="","",IF(H136="","",IF(F136&gt;=0,IF(K136&gt;=$L$3,"Y","N"),"")))</f>
        <v/>
      </c>
      <c r="M136" s="77" t="str">
        <f t="shared" ref="M136:M199" si="15">IF(H136="","",(IF(AND(I136&lt;$L$4,K136&lt;$L$3),"N","Y")))</f>
        <v/>
      </c>
      <c r="N136" s="29"/>
      <c r="O136" s="29"/>
      <c r="P136" s="29"/>
      <c r="Q136" s="29"/>
      <c r="R136" s="29"/>
      <c r="S136" s="29"/>
      <c r="T136" s="29"/>
      <c r="U136" s="29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x14ac:dyDescent="0.3">
      <c r="A137" s="29">
        <v>131</v>
      </c>
      <c r="B137" s="77" t="str">
        <f>IF('Raw-Data-Input'!B147=0,"",'Raw-Data-Input'!B147)</f>
        <v/>
      </c>
      <c r="C137" s="77" t="str">
        <f>IF('Raw-Data-Input'!C147=0,"",'Raw-Data-Input'!C147)</f>
        <v/>
      </c>
      <c r="D137" s="77" t="str">
        <f>IF('Raw-Data-Input'!D147=0,"",'Raw-Data-Input'!D147)</f>
        <v/>
      </c>
      <c r="E137" s="77" t="str">
        <f>IF('Raw-Data-Input'!E147=0,"",'Raw-Data-Input'!E147)</f>
        <v/>
      </c>
      <c r="F137" s="78" t="str">
        <f>IF('Raw-Data-Input'!F147="","",'Raw-Data-Input'!F147)</f>
        <v/>
      </c>
      <c r="G137" s="88" t="s">
        <v>97</v>
      </c>
      <c r="H137" s="78" t="str">
        <f>IF('Raw-Data-Input'!G147="","",'Raw-Data-Input'!G147)</f>
        <v/>
      </c>
      <c r="I137" s="79" t="str">
        <f t="shared" si="11"/>
        <v/>
      </c>
      <c r="J137" s="77" t="str">
        <f t="shared" si="12"/>
        <v/>
      </c>
      <c r="K137" s="80" t="str">
        <f t="shared" si="13"/>
        <v/>
      </c>
      <c r="L137" s="77" t="str">
        <f t="shared" si="14"/>
        <v/>
      </c>
      <c r="M137" s="77" t="str">
        <f t="shared" si="15"/>
        <v/>
      </c>
      <c r="N137" s="29"/>
      <c r="O137" s="29"/>
      <c r="P137" s="29"/>
      <c r="Q137" s="29"/>
      <c r="R137" s="29"/>
      <c r="S137" s="29"/>
      <c r="T137" s="29"/>
      <c r="U137" s="29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x14ac:dyDescent="0.3">
      <c r="A138" s="29">
        <v>132</v>
      </c>
      <c r="B138" s="77" t="str">
        <f>IF('Raw-Data-Input'!B148=0,"",'Raw-Data-Input'!B148)</f>
        <v/>
      </c>
      <c r="C138" s="77" t="str">
        <f>IF('Raw-Data-Input'!C148=0,"",'Raw-Data-Input'!C148)</f>
        <v/>
      </c>
      <c r="D138" s="77" t="str">
        <f>IF('Raw-Data-Input'!D148=0,"",'Raw-Data-Input'!D148)</f>
        <v/>
      </c>
      <c r="E138" s="77" t="str">
        <f>IF('Raw-Data-Input'!E148=0,"",'Raw-Data-Input'!E148)</f>
        <v/>
      </c>
      <c r="F138" s="78" t="str">
        <f>IF('Raw-Data-Input'!F148="","",'Raw-Data-Input'!F148)</f>
        <v/>
      </c>
      <c r="G138" s="88" t="s">
        <v>97</v>
      </c>
      <c r="H138" s="78" t="str">
        <f>IF('Raw-Data-Input'!G148="","",'Raw-Data-Input'!G148)</f>
        <v/>
      </c>
      <c r="I138" s="79" t="str">
        <f t="shared" si="11"/>
        <v/>
      </c>
      <c r="J138" s="77" t="str">
        <f t="shared" si="12"/>
        <v/>
      </c>
      <c r="K138" s="80" t="str">
        <f t="shared" si="13"/>
        <v/>
      </c>
      <c r="L138" s="77" t="str">
        <f t="shared" si="14"/>
        <v/>
      </c>
      <c r="M138" s="77" t="str">
        <f t="shared" si="15"/>
        <v/>
      </c>
      <c r="N138" s="29"/>
      <c r="O138" s="29"/>
      <c r="P138" s="29"/>
      <c r="Q138" s="29"/>
      <c r="R138" s="29"/>
      <c r="S138" s="29"/>
      <c r="T138" s="29"/>
      <c r="U138" s="29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x14ac:dyDescent="0.3">
      <c r="A139" s="29">
        <v>133</v>
      </c>
      <c r="B139" s="77" t="str">
        <f>IF('Raw-Data-Input'!B149=0,"",'Raw-Data-Input'!B149)</f>
        <v/>
      </c>
      <c r="C139" s="77" t="str">
        <f>IF('Raw-Data-Input'!C149=0,"",'Raw-Data-Input'!C149)</f>
        <v/>
      </c>
      <c r="D139" s="77" t="str">
        <f>IF('Raw-Data-Input'!D149=0,"",'Raw-Data-Input'!D149)</f>
        <v/>
      </c>
      <c r="E139" s="77" t="str">
        <f>IF('Raw-Data-Input'!E149=0,"",'Raw-Data-Input'!E149)</f>
        <v/>
      </c>
      <c r="F139" s="78" t="str">
        <f>IF('Raw-Data-Input'!F149="","",'Raw-Data-Input'!F149)</f>
        <v/>
      </c>
      <c r="G139" s="88" t="s">
        <v>97</v>
      </c>
      <c r="H139" s="78" t="str">
        <f>IF('Raw-Data-Input'!G149="","",'Raw-Data-Input'!G149)</f>
        <v/>
      </c>
      <c r="I139" s="79" t="str">
        <f t="shared" si="11"/>
        <v/>
      </c>
      <c r="J139" s="77" t="str">
        <f t="shared" si="12"/>
        <v/>
      </c>
      <c r="K139" s="80" t="str">
        <f t="shared" si="13"/>
        <v/>
      </c>
      <c r="L139" s="77" t="str">
        <f t="shared" si="14"/>
        <v/>
      </c>
      <c r="M139" s="77" t="str">
        <f t="shared" si="15"/>
        <v/>
      </c>
      <c r="N139" s="29"/>
      <c r="O139" s="29"/>
      <c r="P139" s="29"/>
      <c r="Q139" s="29"/>
      <c r="R139" s="29"/>
      <c r="S139" s="29"/>
      <c r="T139" s="29"/>
      <c r="U139" s="29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x14ac:dyDescent="0.3">
      <c r="A140" s="29">
        <v>134</v>
      </c>
      <c r="B140" s="77" t="str">
        <f>IF('Raw-Data-Input'!B150=0,"",'Raw-Data-Input'!B150)</f>
        <v/>
      </c>
      <c r="C140" s="77" t="str">
        <f>IF('Raw-Data-Input'!C150=0,"",'Raw-Data-Input'!C150)</f>
        <v/>
      </c>
      <c r="D140" s="77" t="str">
        <f>IF('Raw-Data-Input'!D150=0,"",'Raw-Data-Input'!D150)</f>
        <v/>
      </c>
      <c r="E140" s="77" t="str">
        <f>IF('Raw-Data-Input'!E150=0,"",'Raw-Data-Input'!E150)</f>
        <v/>
      </c>
      <c r="F140" s="78" t="str">
        <f>IF('Raw-Data-Input'!F150="","",'Raw-Data-Input'!F150)</f>
        <v/>
      </c>
      <c r="G140" s="88" t="s">
        <v>97</v>
      </c>
      <c r="H140" s="78" t="str">
        <f>IF('Raw-Data-Input'!G150="","",'Raw-Data-Input'!G150)</f>
        <v/>
      </c>
      <c r="I140" s="79" t="str">
        <f t="shared" si="11"/>
        <v/>
      </c>
      <c r="J140" s="77" t="str">
        <f t="shared" si="12"/>
        <v/>
      </c>
      <c r="K140" s="80" t="str">
        <f t="shared" si="13"/>
        <v/>
      </c>
      <c r="L140" s="77" t="str">
        <f t="shared" si="14"/>
        <v/>
      </c>
      <c r="M140" s="77" t="str">
        <f t="shared" si="15"/>
        <v/>
      </c>
      <c r="N140" s="29"/>
      <c r="O140" s="29"/>
      <c r="P140" s="29"/>
      <c r="Q140" s="29"/>
      <c r="R140" s="29"/>
      <c r="S140" s="29"/>
      <c r="T140" s="29"/>
      <c r="U140" s="29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x14ac:dyDescent="0.3">
      <c r="A141" s="29">
        <v>135</v>
      </c>
      <c r="B141" s="77" t="str">
        <f>IF('Raw-Data-Input'!B151=0,"",'Raw-Data-Input'!B151)</f>
        <v/>
      </c>
      <c r="C141" s="77" t="str">
        <f>IF('Raw-Data-Input'!C151=0,"",'Raw-Data-Input'!C151)</f>
        <v/>
      </c>
      <c r="D141" s="77" t="str">
        <f>IF('Raw-Data-Input'!D151=0,"",'Raw-Data-Input'!D151)</f>
        <v/>
      </c>
      <c r="E141" s="77" t="str">
        <f>IF('Raw-Data-Input'!E151=0,"",'Raw-Data-Input'!E151)</f>
        <v/>
      </c>
      <c r="F141" s="78" t="str">
        <f>IF('Raw-Data-Input'!F151="","",'Raw-Data-Input'!F151)</f>
        <v/>
      </c>
      <c r="G141" s="88" t="s">
        <v>97</v>
      </c>
      <c r="H141" s="78" t="str">
        <f>IF('Raw-Data-Input'!G151="","",'Raw-Data-Input'!G151)</f>
        <v/>
      </c>
      <c r="I141" s="79" t="str">
        <f t="shared" si="11"/>
        <v/>
      </c>
      <c r="J141" s="77" t="str">
        <f t="shared" si="12"/>
        <v/>
      </c>
      <c r="K141" s="80" t="str">
        <f t="shared" si="13"/>
        <v/>
      </c>
      <c r="L141" s="77" t="str">
        <f t="shared" si="14"/>
        <v/>
      </c>
      <c r="M141" s="77" t="str">
        <f t="shared" si="15"/>
        <v/>
      </c>
      <c r="N141" s="29"/>
      <c r="O141" s="29"/>
      <c r="P141" s="29"/>
      <c r="Q141" s="29"/>
      <c r="R141" s="29"/>
      <c r="S141" s="29"/>
      <c r="T141" s="29"/>
      <c r="U141" s="29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x14ac:dyDescent="0.3">
      <c r="A142" s="29">
        <v>136</v>
      </c>
      <c r="B142" s="77" t="str">
        <f>IF('Raw-Data-Input'!B152=0,"",'Raw-Data-Input'!B152)</f>
        <v/>
      </c>
      <c r="C142" s="77" t="str">
        <f>IF('Raw-Data-Input'!C152=0,"",'Raw-Data-Input'!C152)</f>
        <v/>
      </c>
      <c r="D142" s="77" t="str">
        <f>IF('Raw-Data-Input'!D152=0,"",'Raw-Data-Input'!D152)</f>
        <v/>
      </c>
      <c r="E142" s="77" t="str">
        <f>IF('Raw-Data-Input'!E152=0,"",'Raw-Data-Input'!E152)</f>
        <v/>
      </c>
      <c r="F142" s="78" t="str">
        <f>IF('Raw-Data-Input'!F152="","",'Raw-Data-Input'!F152)</f>
        <v/>
      </c>
      <c r="G142" s="88" t="s">
        <v>97</v>
      </c>
      <c r="H142" s="78" t="str">
        <f>IF('Raw-Data-Input'!G152="","",'Raw-Data-Input'!G152)</f>
        <v/>
      </c>
      <c r="I142" s="79" t="str">
        <f t="shared" si="11"/>
        <v/>
      </c>
      <c r="J142" s="77" t="str">
        <f t="shared" si="12"/>
        <v/>
      </c>
      <c r="K142" s="80" t="str">
        <f t="shared" si="13"/>
        <v/>
      </c>
      <c r="L142" s="77" t="str">
        <f t="shared" si="14"/>
        <v/>
      </c>
      <c r="M142" s="77" t="str">
        <f t="shared" si="15"/>
        <v/>
      </c>
      <c r="N142" s="29"/>
      <c r="O142" s="29"/>
      <c r="P142" s="29"/>
      <c r="Q142" s="29"/>
      <c r="R142" s="29"/>
      <c r="S142" s="29"/>
      <c r="T142" s="29"/>
      <c r="U142" s="29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x14ac:dyDescent="0.3">
      <c r="A143" s="29">
        <v>137</v>
      </c>
      <c r="B143" s="77" t="str">
        <f>IF('Raw-Data-Input'!B153=0,"",'Raw-Data-Input'!B153)</f>
        <v/>
      </c>
      <c r="C143" s="77" t="str">
        <f>IF('Raw-Data-Input'!C153=0,"",'Raw-Data-Input'!C153)</f>
        <v/>
      </c>
      <c r="D143" s="77" t="str">
        <f>IF('Raw-Data-Input'!D153=0,"",'Raw-Data-Input'!D153)</f>
        <v/>
      </c>
      <c r="E143" s="77" t="str">
        <f>IF('Raw-Data-Input'!E153=0,"",'Raw-Data-Input'!E153)</f>
        <v/>
      </c>
      <c r="F143" s="78" t="str">
        <f>IF('Raw-Data-Input'!F153="","",'Raw-Data-Input'!F153)</f>
        <v/>
      </c>
      <c r="G143" s="88" t="s">
        <v>97</v>
      </c>
      <c r="H143" s="78" t="str">
        <f>IF('Raw-Data-Input'!G153="","",'Raw-Data-Input'!G153)</f>
        <v/>
      </c>
      <c r="I143" s="79" t="str">
        <f t="shared" si="11"/>
        <v/>
      </c>
      <c r="J143" s="77" t="str">
        <f t="shared" si="12"/>
        <v/>
      </c>
      <c r="K143" s="80" t="str">
        <f t="shared" si="13"/>
        <v/>
      </c>
      <c r="L143" s="77" t="str">
        <f t="shared" si="14"/>
        <v/>
      </c>
      <c r="M143" s="77" t="str">
        <f t="shared" si="15"/>
        <v/>
      </c>
      <c r="N143" s="29"/>
      <c r="O143" s="29"/>
      <c r="P143" s="29"/>
      <c r="Q143" s="29"/>
      <c r="R143" s="29"/>
      <c r="S143" s="29"/>
      <c r="T143" s="29"/>
      <c r="U143" s="29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x14ac:dyDescent="0.3">
      <c r="A144" s="29">
        <v>138</v>
      </c>
      <c r="B144" s="77" t="str">
        <f>IF('Raw-Data-Input'!B154=0,"",'Raw-Data-Input'!B154)</f>
        <v/>
      </c>
      <c r="C144" s="77" t="str">
        <f>IF('Raw-Data-Input'!C154=0,"",'Raw-Data-Input'!C154)</f>
        <v/>
      </c>
      <c r="D144" s="77" t="str">
        <f>IF('Raw-Data-Input'!D154=0,"",'Raw-Data-Input'!D154)</f>
        <v/>
      </c>
      <c r="E144" s="77" t="str">
        <f>IF('Raw-Data-Input'!E154=0,"",'Raw-Data-Input'!E154)</f>
        <v/>
      </c>
      <c r="F144" s="78" t="str">
        <f>IF('Raw-Data-Input'!F154="","",'Raw-Data-Input'!F154)</f>
        <v/>
      </c>
      <c r="G144" s="88" t="s">
        <v>97</v>
      </c>
      <c r="H144" s="78" t="str">
        <f>IF('Raw-Data-Input'!G154="","",'Raw-Data-Input'!G154)</f>
        <v/>
      </c>
      <c r="I144" s="79" t="str">
        <f t="shared" si="11"/>
        <v/>
      </c>
      <c r="J144" s="77" t="str">
        <f t="shared" si="12"/>
        <v/>
      </c>
      <c r="K144" s="80" t="str">
        <f t="shared" si="13"/>
        <v/>
      </c>
      <c r="L144" s="77" t="str">
        <f t="shared" si="14"/>
        <v/>
      </c>
      <c r="M144" s="77" t="str">
        <f t="shared" si="15"/>
        <v/>
      </c>
      <c r="N144" s="29"/>
      <c r="O144" s="29"/>
      <c r="P144" s="29"/>
      <c r="Q144" s="29"/>
      <c r="R144" s="29"/>
      <c r="S144" s="29"/>
      <c r="T144" s="29"/>
      <c r="U144" s="29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x14ac:dyDescent="0.3">
      <c r="A145" s="29">
        <v>139</v>
      </c>
      <c r="B145" s="77" t="str">
        <f>IF('Raw-Data-Input'!B155=0,"",'Raw-Data-Input'!B155)</f>
        <v/>
      </c>
      <c r="C145" s="77" t="str">
        <f>IF('Raw-Data-Input'!C155=0,"",'Raw-Data-Input'!C155)</f>
        <v/>
      </c>
      <c r="D145" s="77" t="str">
        <f>IF('Raw-Data-Input'!D155=0,"",'Raw-Data-Input'!D155)</f>
        <v/>
      </c>
      <c r="E145" s="77" t="str">
        <f>IF('Raw-Data-Input'!E155=0,"",'Raw-Data-Input'!E155)</f>
        <v/>
      </c>
      <c r="F145" s="78" t="str">
        <f>IF('Raw-Data-Input'!F155="","",'Raw-Data-Input'!F155)</f>
        <v/>
      </c>
      <c r="G145" s="88" t="s">
        <v>97</v>
      </c>
      <c r="H145" s="78" t="str">
        <f>IF('Raw-Data-Input'!G155="","",'Raw-Data-Input'!G155)</f>
        <v/>
      </c>
      <c r="I145" s="79" t="str">
        <f t="shared" si="11"/>
        <v/>
      </c>
      <c r="J145" s="77" t="str">
        <f t="shared" si="12"/>
        <v/>
      </c>
      <c r="K145" s="80" t="str">
        <f t="shared" si="13"/>
        <v/>
      </c>
      <c r="L145" s="77" t="str">
        <f t="shared" si="14"/>
        <v/>
      </c>
      <c r="M145" s="77" t="str">
        <f t="shared" si="15"/>
        <v/>
      </c>
      <c r="N145" s="29"/>
      <c r="O145" s="29"/>
      <c r="P145" s="29"/>
      <c r="Q145" s="29"/>
      <c r="R145" s="29"/>
      <c r="S145" s="29"/>
      <c r="T145" s="29"/>
      <c r="U145" s="29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x14ac:dyDescent="0.3">
      <c r="A146" s="29">
        <v>140</v>
      </c>
      <c r="B146" s="77" t="str">
        <f>IF('Raw-Data-Input'!B156=0,"",'Raw-Data-Input'!B156)</f>
        <v/>
      </c>
      <c r="C146" s="77" t="str">
        <f>IF('Raw-Data-Input'!C156=0,"",'Raw-Data-Input'!C156)</f>
        <v/>
      </c>
      <c r="D146" s="77" t="str">
        <f>IF('Raw-Data-Input'!D156=0,"",'Raw-Data-Input'!D156)</f>
        <v/>
      </c>
      <c r="E146" s="77" t="str">
        <f>IF('Raw-Data-Input'!E156=0,"",'Raw-Data-Input'!E156)</f>
        <v/>
      </c>
      <c r="F146" s="78" t="str">
        <f>IF('Raw-Data-Input'!F156="","",'Raw-Data-Input'!F156)</f>
        <v/>
      </c>
      <c r="G146" s="88" t="s">
        <v>97</v>
      </c>
      <c r="H146" s="78" t="str">
        <f>IF('Raw-Data-Input'!G156="","",'Raw-Data-Input'!G156)</f>
        <v/>
      </c>
      <c r="I146" s="79" t="str">
        <f t="shared" si="11"/>
        <v/>
      </c>
      <c r="J146" s="77" t="str">
        <f t="shared" si="12"/>
        <v/>
      </c>
      <c r="K146" s="80" t="str">
        <f t="shared" si="13"/>
        <v/>
      </c>
      <c r="L146" s="77" t="str">
        <f t="shared" si="14"/>
        <v/>
      </c>
      <c r="M146" s="77" t="str">
        <f t="shared" si="15"/>
        <v/>
      </c>
      <c r="N146" s="29"/>
      <c r="O146" s="29"/>
      <c r="P146" s="29"/>
      <c r="Q146" s="29"/>
      <c r="R146" s="29"/>
      <c r="S146" s="29"/>
      <c r="T146" s="29"/>
      <c r="U146" s="29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x14ac:dyDescent="0.3">
      <c r="A147" s="29">
        <v>141</v>
      </c>
      <c r="B147" s="77" t="str">
        <f>IF('Raw-Data-Input'!B157=0,"",'Raw-Data-Input'!B157)</f>
        <v/>
      </c>
      <c r="C147" s="77" t="str">
        <f>IF('Raw-Data-Input'!C157=0,"",'Raw-Data-Input'!C157)</f>
        <v/>
      </c>
      <c r="D147" s="77" t="str">
        <f>IF('Raw-Data-Input'!D157=0,"",'Raw-Data-Input'!D157)</f>
        <v/>
      </c>
      <c r="E147" s="77" t="str">
        <f>IF('Raw-Data-Input'!E157=0,"",'Raw-Data-Input'!E157)</f>
        <v/>
      </c>
      <c r="F147" s="78" t="str">
        <f>IF('Raw-Data-Input'!F157="","",'Raw-Data-Input'!F157)</f>
        <v/>
      </c>
      <c r="G147" s="88" t="s">
        <v>97</v>
      </c>
      <c r="H147" s="78" t="str">
        <f>IF('Raw-Data-Input'!G157="","",'Raw-Data-Input'!G157)</f>
        <v/>
      </c>
      <c r="I147" s="79" t="str">
        <f t="shared" si="11"/>
        <v/>
      </c>
      <c r="J147" s="77" t="str">
        <f t="shared" si="12"/>
        <v/>
      </c>
      <c r="K147" s="80" t="str">
        <f t="shared" si="13"/>
        <v/>
      </c>
      <c r="L147" s="77" t="str">
        <f t="shared" si="14"/>
        <v/>
      </c>
      <c r="M147" s="77" t="str">
        <f t="shared" si="15"/>
        <v/>
      </c>
      <c r="N147" s="29"/>
      <c r="O147" s="29"/>
      <c r="P147" s="29"/>
      <c r="Q147" s="29"/>
      <c r="R147" s="29"/>
      <c r="S147" s="29"/>
      <c r="T147" s="29"/>
      <c r="U147" s="29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x14ac:dyDescent="0.3">
      <c r="A148" s="29">
        <v>142</v>
      </c>
      <c r="B148" s="77" t="str">
        <f>IF('Raw-Data-Input'!B158=0,"",'Raw-Data-Input'!B158)</f>
        <v/>
      </c>
      <c r="C148" s="77" t="str">
        <f>IF('Raw-Data-Input'!C158=0,"",'Raw-Data-Input'!C158)</f>
        <v/>
      </c>
      <c r="D148" s="77" t="str">
        <f>IF('Raw-Data-Input'!D158=0,"",'Raw-Data-Input'!D158)</f>
        <v/>
      </c>
      <c r="E148" s="77" t="str">
        <f>IF('Raw-Data-Input'!E158=0,"",'Raw-Data-Input'!E158)</f>
        <v/>
      </c>
      <c r="F148" s="78" t="str">
        <f>IF('Raw-Data-Input'!F158="","",'Raw-Data-Input'!F158)</f>
        <v/>
      </c>
      <c r="G148" s="88" t="s">
        <v>97</v>
      </c>
      <c r="H148" s="78" t="str">
        <f>IF('Raw-Data-Input'!G158="","",'Raw-Data-Input'!G158)</f>
        <v/>
      </c>
      <c r="I148" s="79" t="str">
        <f t="shared" si="11"/>
        <v/>
      </c>
      <c r="J148" s="77" t="str">
        <f t="shared" si="12"/>
        <v/>
      </c>
      <c r="K148" s="80" t="str">
        <f t="shared" si="13"/>
        <v/>
      </c>
      <c r="L148" s="77" t="str">
        <f t="shared" si="14"/>
        <v/>
      </c>
      <c r="M148" s="77" t="str">
        <f t="shared" si="15"/>
        <v/>
      </c>
      <c r="N148" s="29"/>
      <c r="O148" s="29"/>
      <c r="P148" s="29"/>
      <c r="Q148" s="29"/>
      <c r="R148" s="29"/>
      <c r="S148" s="29"/>
      <c r="T148" s="29"/>
      <c r="U148" s="29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x14ac:dyDescent="0.3">
      <c r="A149" s="29">
        <v>143</v>
      </c>
      <c r="B149" s="77" t="str">
        <f>IF('Raw-Data-Input'!B159=0,"",'Raw-Data-Input'!B159)</f>
        <v/>
      </c>
      <c r="C149" s="77" t="str">
        <f>IF('Raw-Data-Input'!C159=0,"",'Raw-Data-Input'!C159)</f>
        <v/>
      </c>
      <c r="D149" s="77" t="str">
        <f>IF('Raw-Data-Input'!D159=0,"",'Raw-Data-Input'!D159)</f>
        <v/>
      </c>
      <c r="E149" s="77" t="str">
        <f>IF('Raw-Data-Input'!E159=0,"",'Raw-Data-Input'!E159)</f>
        <v/>
      </c>
      <c r="F149" s="78" t="str">
        <f>IF('Raw-Data-Input'!F159="","",'Raw-Data-Input'!F159)</f>
        <v/>
      </c>
      <c r="G149" s="88" t="s">
        <v>97</v>
      </c>
      <c r="H149" s="78" t="str">
        <f>IF('Raw-Data-Input'!G159="","",'Raw-Data-Input'!G159)</f>
        <v/>
      </c>
      <c r="I149" s="79" t="str">
        <f t="shared" si="11"/>
        <v/>
      </c>
      <c r="J149" s="77" t="str">
        <f t="shared" si="12"/>
        <v/>
      </c>
      <c r="K149" s="80" t="str">
        <f t="shared" si="13"/>
        <v/>
      </c>
      <c r="L149" s="77" t="str">
        <f t="shared" si="14"/>
        <v/>
      </c>
      <c r="M149" s="77" t="str">
        <f t="shared" si="15"/>
        <v/>
      </c>
      <c r="N149" s="29"/>
      <c r="O149" s="29"/>
      <c r="P149" s="29"/>
      <c r="Q149" s="29"/>
      <c r="R149" s="29"/>
      <c r="S149" s="29"/>
      <c r="T149" s="29"/>
      <c r="U149" s="29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3">
      <c r="A150" s="29">
        <v>144</v>
      </c>
      <c r="B150" s="77" t="str">
        <f>IF('Raw-Data-Input'!B160=0,"",'Raw-Data-Input'!B160)</f>
        <v/>
      </c>
      <c r="C150" s="77" t="str">
        <f>IF('Raw-Data-Input'!C160=0,"",'Raw-Data-Input'!C160)</f>
        <v/>
      </c>
      <c r="D150" s="77" t="str">
        <f>IF('Raw-Data-Input'!D160=0,"",'Raw-Data-Input'!D160)</f>
        <v/>
      </c>
      <c r="E150" s="77" t="str">
        <f>IF('Raw-Data-Input'!E160=0,"",'Raw-Data-Input'!E160)</f>
        <v/>
      </c>
      <c r="F150" s="78" t="str">
        <f>IF('Raw-Data-Input'!F160="","",'Raw-Data-Input'!F160)</f>
        <v/>
      </c>
      <c r="G150" s="88" t="s">
        <v>97</v>
      </c>
      <c r="H150" s="78" t="str">
        <f>IF('Raw-Data-Input'!G160="","",'Raw-Data-Input'!G160)</f>
        <v/>
      </c>
      <c r="I150" s="79" t="str">
        <f t="shared" si="11"/>
        <v/>
      </c>
      <c r="J150" s="77" t="str">
        <f t="shared" si="12"/>
        <v/>
      </c>
      <c r="K150" s="80" t="str">
        <f t="shared" si="13"/>
        <v/>
      </c>
      <c r="L150" s="77" t="str">
        <f t="shared" si="14"/>
        <v/>
      </c>
      <c r="M150" s="77" t="str">
        <f t="shared" si="15"/>
        <v/>
      </c>
      <c r="N150" s="29"/>
      <c r="O150" s="29"/>
      <c r="P150" s="29"/>
      <c r="Q150" s="29"/>
      <c r="R150" s="29"/>
      <c r="S150" s="29"/>
      <c r="T150" s="29"/>
      <c r="U150" s="29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3">
      <c r="A151" s="29">
        <v>145</v>
      </c>
      <c r="B151" s="77" t="str">
        <f>IF('Raw-Data-Input'!B161=0,"",'Raw-Data-Input'!B161)</f>
        <v/>
      </c>
      <c r="C151" s="77" t="str">
        <f>IF('Raw-Data-Input'!C161=0,"",'Raw-Data-Input'!C161)</f>
        <v/>
      </c>
      <c r="D151" s="77" t="str">
        <f>IF('Raw-Data-Input'!D161=0,"",'Raw-Data-Input'!D161)</f>
        <v/>
      </c>
      <c r="E151" s="77" t="str">
        <f>IF('Raw-Data-Input'!E161=0,"",'Raw-Data-Input'!E161)</f>
        <v/>
      </c>
      <c r="F151" s="78" t="str">
        <f>IF('Raw-Data-Input'!F161="","",'Raw-Data-Input'!F161)</f>
        <v/>
      </c>
      <c r="G151" s="88" t="s">
        <v>97</v>
      </c>
      <c r="H151" s="78" t="str">
        <f>IF('Raw-Data-Input'!G161="","",'Raw-Data-Input'!G161)</f>
        <v/>
      </c>
      <c r="I151" s="79" t="str">
        <f t="shared" si="11"/>
        <v/>
      </c>
      <c r="J151" s="77" t="str">
        <f t="shared" si="12"/>
        <v/>
      </c>
      <c r="K151" s="80" t="str">
        <f t="shared" si="13"/>
        <v/>
      </c>
      <c r="L151" s="77" t="str">
        <f t="shared" si="14"/>
        <v/>
      </c>
      <c r="M151" s="77" t="str">
        <f t="shared" si="15"/>
        <v/>
      </c>
      <c r="N151" s="29"/>
      <c r="O151" s="29"/>
      <c r="P151" s="29"/>
      <c r="Q151" s="29"/>
      <c r="R151" s="29"/>
      <c r="S151" s="29"/>
      <c r="T151" s="29"/>
      <c r="U151" s="29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x14ac:dyDescent="0.3">
      <c r="A152" s="29">
        <v>146</v>
      </c>
      <c r="B152" s="77" t="str">
        <f>IF('Raw-Data-Input'!B162=0,"",'Raw-Data-Input'!B162)</f>
        <v/>
      </c>
      <c r="C152" s="77" t="str">
        <f>IF('Raw-Data-Input'!C162=0,"",'Raw-Data-Input'!C162)</f>
        <v/>
      </c>
      <c r="D152" s="77" t="str">
        <f>IF('Raw-Data-Input'!D162=0,"",'Raw-Data-Input'!D162)</f>
        <v/>
      </c>
      <c r="E152" s="77" t="str">
        <f>IF('Raw-Data-Input'!E162=0,"",'Raw-Data-Input'!E162)</f>
        <v/>
      </c>
      <c r="F152" s="78" t="str">
        <f>IF('Raw-Data-Input'!F162="","",'Raw-Data-Input'!F162)</f>
        <v/>
      </c>
      <c r="G152" s="88" t="s">
        <v>97</v>
      </c>
      <c r="H152" s="78" t="str">
        <f>IF('Raw-Data-Input'!G162="","",'Raw-Data-Input'!G162)</f>
        <v/>
      </c>
      <c r="I152" s="79" t="str">
        <f t="shared" si="11"/>
        <v/>
      </c>
      <c r="J152" s="77" t="str">
        <f t="shared" si="12"/>
        <v/>
      </c>
      <c r="K152" s="80" t="str">
        <f t="shared" si="13"/>
        <v/>
      </c>
      <c r="L152" s="77" t="str">
        <f t="shared" si="14"/>
        <v/>
      </c>
      <c r="M152" s="77" t="str">
        <f t="shared" si="15"/>
        <v/>
      </c>
      <c r="N152" s="29"/>
      <c r="O152" s="29"/>
      <c r="P152" s="29"/>
      <c r="Q152" s="29"/>
      <c r="R152" s="29"/>
      <c r="S152" s="29"/>
      <c r="T152" s="29"/>
      <c r="U152" s="29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x14ac:dyDescent="0.3">
      <c r="A153" s="29">
        <v>147</v>
      </c>
      <c r="B153" s="77" t="str">
        <f>IF('Raw-Data-Input'!B163=0,"",'Raw-Data-Input'!B163)</f>
        <v/>
      </c>
      <c r="C153" s="77" t="str">
        <f>IF('Raw-Data-Input'!C163=0,"",'Raw-Data-Input'!C163)</f>
        <v/>
      </c>
      <c r="D153" s="77" t="str">
        <f>IF('Raw-Data-Input'!D163=0,"",'Raw-Data-Input'!D163)</f>
        <v/>
      </c>
      <c r="E153" s="77" t="str">
        <f>IF('Raw-Data-Input'!E163=0,"",'Raw-Data-Input'!E163)</f>
        <v/>
      </c>
      <c r="F153" s="78" t="str">
        <f>IF('Raw-Data-Input'!F163="","",'Raw-Data-Input'!F163)</f>
        <v/>
      </c>
      <c r="G153" s="88" t="s">
        <v>97</v>
      </c>
      <c r="H153" s="78" t="str">
        <f>IF('Raw-Data-Input'!G163="","",'Raw-Data-Input'!G163)</f>
        <v/>
      </c>
      <c r="I153" s="79" t="str">
        <f t="shared" si="11"/>
        <v/>
      </c>
      <c r="J153" s="77" t="str">
        <f t="shared" si="12"/>
        <v/>
      </c>
      <c r="K153" s="80" t="str">
        <f t="shared" si="13"/>
        <v/>
      </c>
      <c r="L153" s="77" t="str">
        <f t="shared" si="14"/>
        <v/>
      </c>
      <c r="M153" s="77" t="str">
        <f t="shared" si="15"/>
        <v/>
      </c>
      <c r="N153" s="29"/>
      <c r="O153" s="29"/>
      <c r="P153" s="29"/>
      <c r="Q153" s="29"/>
      <c r="R153" s="29"/>
      <c r="S153" s="29"/>
      <c r="T153" s="29"/>
      <c r="U153" s="29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x14ac:dyDescent="0.3">
      <c r="A154" s="29">
        <v>148</v>
      </c>
      <c r="B154" s="77" t="str">
        <f>IF('Raw-Data-Input'!B164=0,"",'Raw-Data-Input'!B164)</f>
        <v/>
      </c>
      <c r="C154" s="77" t="str">
        <f>IF('Raw-Data-Input'!C164=0,"",'Raw-Data-Input'!C164)</f>
        <v/>
      </c>
      <c r="D154" s="77" t="str">
        <f>IF('Raw-Data-Input'!D164=0,"",'Raw-Data-Input'!D164)</f>
        <v/>
      </c>
      <c r="E154" s="77" t="str">
        <f>IF('Raw-Data-Input'!E164=0,"",'Raw-Data-Input'!E164)</f>
        <v/>
      </c>
      <c r="F154" s="78" t="str">
        <f>IF('Raw-Data-Input'!F164="","",'Raw-Data-Input'!F164)</f>
        <v/>
      </c>
      <c r="G154" s="88" t="s">
        <v>97</v>
      </c>
      <c r="H154" s="78" t="str">
        <f>IF('Raw-Data-Input'!G164="","",'Raw-Data-Input'!G164)</f>
        <v/>
      </c>
      <c r="I154" s="79" t="str">
        <f t="shared" si="11"/>
        <v/>
      </c>
      <c r="J154" s="77" t="str">
        <f t="shared" si="12"/>
        <v/>
      </c>
      <c r="K154" s="80" t="str">
        <f t="shared" si="13"/>
        <v/>
      </c>
      <c r="L154" s="77" t="str">
        <f t="shared" si="14"/>
        <v/>
      </c>
      <c r="M154" s="77" t="str">
        <f t="shared" si="15"/>
        <v/>
      </c>
      <c r="N154" s="29"/>
      <c r="O154" s="29"/>
      <c r="P154" s="29"/>
      <c r="Q154" s="29"/>
      <c r="R154" s="29"/>
      <c r="S154" s="29"/>
      <c r="T154" s="29"/>
      <c r="U154" s="29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x14ac:dyDescent="0.3">
      <c r="A155" s="29">
        <v>149</v>
      </c>
      <c r="B155" s="77" t="str">
        <f>IF('Raw-Data-Input'!B165=0,"",'Raw-Data-Input'!B165)</f>
        <v/>
      </c>
      <c r="C155" s="77" t="str">
        <f>IF('Raw-Data-Input'!C165=0,"",'Raw-Data-Input'!C165)</f>
        <v/>
      </c>
      <c r="D155" s="77" t="str">
        <f>IF('Raw-Data-Input'!D165=0,"",'Raw-Data-Input'!D165)</f>
        <v/>
      </c>
      <c r="E155" s="77" t="str">
        <f>IF('Raw-Data-Input'!E165=0,"",'Raw-Data-Input'!E165)</f>
        <v/>
      </c>
      <c r="F155" s="78" t="str">
        <f>IF('Raw-Data-Input'!F165="","",'Raw-Data-Input'!F165)</f>
        <v/>
      </c>
      <c r="G155" s="88" t="s">
        <v>97</v>
      </c>
      <c r="H155" s="78" t="str">
        <f>IF('Raw-Data-Input'!G165="","",'Raw-Data-Input'!G165)</f>
        <v/>
      </c>
      <c r="I155" s="79" t="str">
        <f t="shared" si="11"/>
        <v/>
      </c>
      <c r="J155" s="77" t="str">
        <f t="shared" si="12"/>
        <v/>
      </c>
      <c r="K155" s="80" t="str">
        <f t="shared" si="13"/>
        <v/>
      </c>
      <c r="L155" s="77" t="str">
        <f t="shared" si="14"/>
        <v/>
      </c>
      <c r="M155" s="77" t="str">
        <f t="shared" si="15"/>
        <v/>
      </c>
      <c r="N155" s="29"/>
      <c r="O155" s="29"/>
      <c r="P155" s="29"/>
      <c r="Q155" s="29"/>
      <c r="R155" s="29"/>
      <c r="S155" s="29"/>
      <c r="T155" s="29"/>
      <c r="U155" s="29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x14ac:dyDescent="0.3">
      <c r="A156" s="29">
        <v>150</v>
      </c>
      <c r="B156" s="77" t="str">
        <f>IF('Raw-Data-Input'!B166=0,"",'Raw-Data-Input'!B166)</f>
        <v/>
      </c>
      <c r="C156" s="77" t="str">
        <f>IF('Raw-Data-Input'!C166=0,"",'Raw-Data-Input'!C166)</f>
        <v/>
      </c>
      <c r="D156" s="77" t="str">
        <f>IF('Raw-Data-Input'!D166=0,"",'Raw-Data-Input'!D166)</f>
        <v/>
      </c>
      <c r="E156" s="77" t="str">
        <f>IF('Raw-Data-Input'!E166=0,"",'Raw-Data-Input'!E166)</f>
        <v/>
      </c>
      <c r="F156" s="78" t="str">
        <f>IF('Raw-Data-Input'!F166="","",'Raw-Data-Input'!F166)</f>
        <v/>
      </c>
      <c r="G156" s="88" t="s">
        <v>97</v>
      </c>
      <c r="H156" s="78" t="str">
        <f>IF('Raw-Data-Input'!G166="","",'Raw-Data-Input'!G166)</f>
        <v/>
      </c>
      <c r="I156" s="79" t="str">
        <f t="shared" si="11"/>
        <v/>
      </c>
      <c r="J156" s="77" t="str">
        <f t="shared" si="12"/>
        <v/>
      </c>
      <c r="K156" s="80" t="str">
        <f t="shared" si="13"/>
        <v/>
      </c>
      <c r="L156" s="77" t="str">
        <f t="shared" si="14"/>
        <v/>
      </c>
      <c r="M156" s="77" t="str">
        <f t="shared" si="15"/>
        <v/>
      </c>
      <c r="N156" s="29"/>
      <c r="O156" s="29"/>
      <c r="P156" s="29"/>
      <c r="Q156" s="29"/>
      <c r="R156" s="29"/>
      <c r="S156" s="29"/>
      <c r="T156" s="29"/>
      <c r="U156" s="29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x14ac:dyDescent="0.3">
      <c r="A157" s="29">
        <v>151</v>
      </c>
      <c r="B157" s="77" t="str">
        <f>IF('Raw-Data-Input'!B167=0,"",'Raw-Data-Input'!B167)</f>
        <v/>
      </c>
      <c r="C157" s="77" t="str">
        <f>IF('Raw-Data-Input'!C167=0,"",'Raw-Data-Input'!C167)</f>
        <v/>
      </c>
      <c r="D157" s="77" t="str">
        <f>IF('Raw-Data-Input'!D167=0,"",'Raw-Data-Input'!D167)</f>
        <v/>
      </c>
      <c r="E157" s="77" t="str">
        <f>IF('Raw-Data-Input'!E167=0,"",'Raw-Data-Input'!E167)</f>
        <v/>
      </c>
      <c r="F157" s="78" t="str">
        <f>IF('Raw-Data-Input'!F167="","",'Raw-Data-Input'!F167)</f>
        <v/>
      </c>
      <c r="G157" s="88" t="s">
        <v>97</v>
      </c>
      <c r="H157" s="78" t="str">
        <f>IF('Raw-Data-Input'!G167="","",'Raw-Data-Input'!G167)</f>
        <v/>
      </c>
      <c r="I157" s="79" t="str">
        <f t="shared" si="11"/>
        <v/>
      </c>
      <c r="J157" s="77" t="str">
        <f t="shared" si="12"/>
        <v/>
      </c>
      <c r="K157" s="80" t="str">
        <f t="shared" si="13"/>
        <v/>
      </c>
      <c r="L157" s="77" t="str">
        <f t="shared" si="14"/>
        <v/>
      </c>
      <c r="M157" s="77" t="str">
        <f t="shared" si="15"/>
        <v/>
      </c>
      <c r="N157" s="29"/>
      <c r="O157" s="29"/>
      <c r="P157" s="29"/>
      <c r="Q157" s="29"/>
      <c r="R157" s="29"/>
      <c r="S157" s="29"/>
      <c r="T157" s="29"/>
      <c r="U157" s="29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3">
      <c r="A158" s="29">
        <v>152</v>
      </c>
      <c r="B158" s="77" t="str">
        <f>IF('Raw-Data-Input'!B168=0,"",'Raw-Data-Input'!B168)</f>
        <v/>
      </c>
      <c r="C158" s="77" t="str">
        <f>IF('Raw-Data-Input'!C168=0,"",'Raw-Data-Input'!C168)</f>
        <v/>
      </c>
      <c r="D158" s="77" t="str">
        <f>IF('Raw-Data-Input'!D168=0,"",'Raw-Data-Input'!D168)</f>
        <v/>
      </c>
      <c r="E158" s="77" t="str">
        <f>IF('Raw-Data-Input'!E168=0,"",'Raw-Data-Input'!E168)</f>
        <v/>
      </c>
      <c r="F158" s="78" t="str">
        <f>IF('Raw-Data-Input'!F168="","",'Raw-Data-Input'!F168)</f>
        <v/>
      </c>
      <c r="G158" s="88" t="s">
        <v>97</v>
      </c>
      <c r="H158" s="78" t="str">
        <f>IF('Raw-Data-Input'!G168="","",'Raw-Data-Input'!G168)</f>
        <v/>
      </c>
      <c r="I158" s="79" t="str">
        <f t="shared" si="11"/>
        <v/>
      </c>
      <c r="J158" s="77" t="str">
        <f t="shared" si="12"/>
        <v/>
      </c>
      <c r="K158" s="80" t="str">
        <f t="shared" si="13"/>
        <v/>
      </c>
      <c r="L158" s="77" t="str">
        <f t="shared" si="14"/>
        <v/>
      </c>
      <c r="M158" s="77" t="str">
        <f t="shared" si="15"/>
        <v/>
      </c>
      <c r="N158" s="29"/>
      <c r="O158" s="29"/>
      <c r="P158" s="29"/>
      <c r="Q158" s="29"/>
      <c r="R158" s="29"/>
      <c r="S158" s="29"/>
      <c r="T158" s="29"/>
      <c r="U158" s="29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x14ac:dyDescent="0.3">
      <c r="A159" s="29">
        <v>153</v>
      </c>
      <c r="B159" s="77" t="str">
        <f>IF('Raw-Data-Input'!B169=0,"",'Raw-Data-Input'!B169)</f>
        <v/>
      </c>
      <c r="C159" s="77" t="str">
        <f>IF('Raw-Data-Input'!C169=0,"",'Raw-Data-Input'!C169)</f>
        <v/>
      </c>
      <c r="D159" s="77" t="str">
        <f>IF('Raw-Data-Input'!D169=0,"",'Raw-Data-Input'!D169)</f>
        <v/>
      </c>
      <c r="E159" s="77" t="str">
        <f>IF('Raw-Data-Input'!E169=0,"",'Raw-Data-Input'!E169)</f>
        <v/>
      </c>
      <c r="F159" s="78" t="str">
        <f>IF('Raw-Data-Input'!F169="","",'Raw-Data-Input'!F169)</f>
        <v/>
      </c>
      <c r="G159" s="88" t="s">
        <v>97</v>
      </c>
      <c r="H159" s="78" t="str">
        <f>IF('Raw-Data-Input'!G169="","",'Raw-Data-Input'!G169)</f>
        <v/>
      </c>
      <c r="I159" s="79" t="str">
        <f t="shared" si="11"/>
        <v/>
      </c>
      <c r="J159" s="77" t="str">
        <f t="shared" si="12"/>
        <v/>
      </c>
      <c r="K159" s="80" t="str">
        <f t="shared" si="13"/>
        <v/>
      </c>
      <c r="L159" s="77" t="str">
        <f t="shared" si="14"/>
        <v/>
      </c>
      <c r="M159" s="77" t="str">
        <f t="shared" si="15"/>
        <v/>
      </c>
      <c r="N159" s="29"/>
      <c r="O159" s="29"/>
      <c r="P159" s="29"/>
      <c r="Q159" s="29"/>
      <c r="R159" s="29"/>
      <c r="S159" s="29"/>
      <c r="T159" s="29"/>
      <c r="U159" s="29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x14ac:dyDescent="0.3">
      <c r="A160" s="29">
        <v>154</v>
      </c>
      <c r="B160" s="77" t="str">
        <f>IF('Raw-Data-Input'!B170=0,"",'Raw-Data-Input'!B170)</f>
        <v/>
      </c>
      <c r="C160" s="77" t="str">
        <f>IF('Raw-Data-Input'!C170=0,"",'Raw-Data-Input'!C170)</f>
        <v/>
      </c>
      <c r="D160" s="77" t="str">
        <f>IF('Raw-Data-Input'!D170=0,"",'Raw-Data-Input'!D170)</f>
        <v/>
      </c>
      <c r="E160" s="77" t="str">
        <f>IF('Raw-Data-Input'!E170=0,"",'Raw-Data-Input'!E170)</f>
        <v/>
      </c>
      <c r="F160" s="78" t="str">
        <f>IF('Raw-Data-Input'!F170="","",'Raw-Data-Input'!F170)</f>
        <v/>
      </c>
      <c r="G160" s="88" t="s">
        <v>97</v>
      </c>
      <c r="H160" s="78" t="str">
        <f>IF('Raw-Data-Input'!G170="","",'Raw-Data-Input'!G170)</f>
        <v/>
      </c>
      <c r="I160" s="79" t="str">
        <f t="shared" si="11"/>
        <v/>
      </c>
      <c r="J160" s="77" t="str">
        <f t="shared" si="12"/>
        <v/>
      </c>
      <c r="K160" s="80" t="str">
        <f t="shared" si="13"/>
        <v/>
      </c>
      <c r="L160" s="77" t="str">
        <f t="shared" si="14"/>
        <v/>
      </c>
      <c r="M160" s="77" t="str">
        <f t="shared" si="15"/>
        <v/>
      </c>
      <c r="N160" s="29"/>
      <c r="O160" s="29"/>
      <c r="P160" s="29"/>
      <c r="Q160" s="29"/>
      <c r="R160" s="29"/>
      <c r="S160" s="29"/>
      <c r="T160" s="29"/>
      <c r="U160" s="29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x14ac:dyDescent="0.3">
      <c r="A161" s="29">
        <v>155</v>
      </c>
      <c r="B161" s="77" t="str">
        <f>IF('Raw-Data-Input'!B171=0,"",'Raw-Data-Input'!B171)</f>
        <v/>
      </c>
      <c r="C161" s="77" t="str">
        <f>IF('Raw-Data-Input'!C171=0,"",'Raw-Data-Input'!C171)</f>
        <v/>
      </c>
      <c r="D161" s="77" t="str">
        <f>IF('Raw-Data-Input'!D171=0,"",'Raw-Data-Input'!D171)</f>
        <v/>
      </c>
      <c r="E161" s="77" t="str">
        <f>IF('Raw-Data-Input'!E171=0,"",'Raw-Data-Input'!E171)</f>
        <v/>
      </c>
      <c r="F161" s="78" t="str">
        <f>IF('Raw-Data-Input'!F171="","",'Raw-Data-Input'!F171)</f>
        <v/>
      </c>
      <c r="G161" s="88" t="s">
        <v>97</v>
      </c>
      <c r="H161" s="78" t="str">
        <f>IF('Raw-Data-Input'!G171="","",'Raw-Data-Input'!G171)</f>
        <v/>
      </c>
      <c r="I161" s="79" t="str">
        <f t="shared" si="11"/>
        <v/>
      </c>
      <c r="J161" s="77" t="str">
        <f t="shared" si="12"/>
        <v/>
      </c>
      <c r="K161" s="80" t="str">
        <f t="shared" si="13"/>
        <v/>
      </c>
      <c r="L161" s="77" t="str">
        <f t="shared" si="14"/>
        <v/>
      </c>
      <c r="M161" s="77" t="str">
        <f t="shared" si="15"/>
        <v/>
      </c>
      <c r="N161" s="29"/>
      <c r="O161" s="29"/>
      <c r="P161" s="29"/>
      <c r="Q161" s="29"/>
      <c r="R161" s="29"/>
      <c r="S161" s="29"/>
      <c r="T161" s="29"/>
      <c r="U161" s="29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x14ac:dyDescent="0.3">
      <c r="A162" s="29">
        <v>156</v>
      </c>
      <c r="B162" s="77" t="str">
        <f>IF('Raw-Data-Input'!B172=0,"",'Raw-Data-Input'!B172)</f>
        <v/>
      </c>
      <c r="C162" s="77" t="str">
        <f>IF('Raw-Data-Input'!C172=0,"",'Raw-Data-Input'!C172)</f>
        <v/>
      </c>
      <c r="D162" s="77" t="str">
        <f>IF('Raw-Data-Input'!D172=0,"",'Raw-Data-Input'!D172)</f>
        <v/>
      </c>
      <c r="E162" s="77" t="str">
        <f>IF('Raw-Data-Input'!E172=0,"",'Raw-Data-Input'!E172)</f>
        <v/>
      </c>
      <c r="F162" s="78" t="str">
        <f>IF('Raw-Data-Input'!F172="","",'Raw-Data-Input'!F172)</f>
        <v/>
      </c>
      <c r="G162" s="88" t="s">
        <v>97</v>
      </c>
      <c r="H162" s="78" t="str">
        <f>IF('Raw-Data-Input'!G172="","",'Raw-Data-Input'!G172)</f>
        <v/>
      </c>
      <c r="I162" s="79" t="str">
        <f t="shared" si="11"/>
        <v/>
      </c>
      <c r="J162" s="77" t="str">
        <f t="shared" si="12"/>
        <v/>
      </c>
      <c r="K162" s="80" t="str">
        <f t="shared" si="13"/>
        <v/>
      </c>
      <c r="L162" s="77" t="str">
        <f t="shared" si="14"/>
        <v/>
      </c>
      <c r="M162" s="77" t="str">
        <f t="shared" si="15"/>
        <v/>
      </c>
      <c r="N162" s="29"/>
      <c r="O162" s="29"/>
      <c r="P162" s="29"/>
      <c r="Q162" s="29"/>
      <c r="R162" s="29"/>
      <c r="S162" s="29"/>
      <c r="T162" s="29"/>
      <c r="U162" s="29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x14ac:dyDescent="0.3">
      <c r="A163" s="29">
        <v>157</v>
      </c>
      <c r="B163" s="77" t="str">
        <f>IF('Raw-Data-Input'!B173=0,"",'Raw-Data-Input'!B173)</f>
        <v/>
      </c>
      <c r="C163" s="77" t="str">
        <f>IF('Raw-Data-Input'!C173=0,"",'Raw-Data-Input'!C173)</f>
        <v/>
      </c>
      <c r="D163" s="77" t="str">
        <f>IF('Raw-Data-Input'!D173=0,"",'Raw-Data-Input'!D173)</f>
        <v/>
      </c>
      <c r="E163" s="77" t="str">
        <f>IF('Raw-Data-Input'!E173=0,"",'Raw-Data-Input'!E173)</f>
        <v/>
      </c>
      <c r="F163" s="78" t="str">
        <f>IF('Raw-Data-Input'!F173="","",'Raw-Data-Input'!F173)</f>
        <v/>
      </c>
      <c r="G163" s="88" t="s">
        <v>97</v>
      </c>
      <c r="H163" s="78" t="str">
        <f>IF('Raw-Data-Input'!G173="","",'Raw-Data-Input'!G173)</f>
        <v/>
      </c>
      <c r="I163" s="79" t="str">
        <f t="shared" si="11"/>
        <v/>
      </c>
      <c r="J163" s="77" t="str">
        <f t="shared" si="12"/>
        <v/>
      </c>
      <c r="K163" s="80" t="str">
        <f t="shared" si="13"/>
        <v/>
      </c>
      <c r="L163" s="77" t="str">
        <f t="shared" si="14"/>
        <v/>
      </c>
      <c r="M163" s="77" t="str">
        <f t="shared" si="15"/>
        <v/>
      </c>
      <c r="N163" s="29"/>
      <c r="O163" s="29"/>
      <c r="P163" s="29"/>
      <c r="Q163" s="29"/>
      <c r="R163" s="29"/>
      <c r="S163" s="29"/>
      <c r="T163" s="29"/>
      <c r="U163" s="29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x14ac:dyDescent="0.3">
      <c r="A164" s="29">
        <v>158</v>
      </c>
      <c r="B164" s="77" t="str">
        <f>IF('Raw-Data-Input'!B174=0,"",'Raw-Data-Input'!B174)</f>
        <v/>
      </c>
      <c r="C164" s="77" t="str">
        <f>IF('Raw-Data-Input'!C174=0,"",'Raw-Data-Input'!C174)</f>
        <v/>
      </c>
      <c r="D164" s="77" t="str">
        <f>IF('Raw-Data-Input'!D174=0,"",'Raw-Data-Input'!D174)</f>
        <v/>
      </c>
      <c r="E164" s="77" t="str">
        <f>IF('Raw-Data-Input'!E174=0,"",'Raw-Data-Input'!E174)</f>
        <v/>
      </c>
      <c r="F164" s="78" t="str">
        <f>IF('Raw-Data-Input'!F174="","",'Raw-Data-Input'!F174)</f>
        <v/>
      </c>
      <c r="G164" s="88" t="s">
        <v>97</v>
      </c>
      <c r="H164" s="78" t="str">
        <f>IF('Raw-Data-Input'!G174="","",'Raw-Data-Input'!G174)</f>
        <v/>
      </c>
      <c r="I164" s="79" t="str">
        <f t="shared" si="11"/>
        <v/>
      </c>
      <c r="J164" s="77" t="str">
        <f t="shared" si="12"/>
        <v/>
      </c>
      <c r="K164" s="80" t="str">
        <f t="shared" si="13"/>
        <v/>
      </c>
      <c r="L164" s="77" t="str">
        <f t="shared" si="14"/>
        <v/>
      </c>
      <c r="M164" s="77" t="str">
        <f t="shared" si="15"/>
        <v/>
      </c>
      <c r="N164" s="29"/>
      <c r="O164" s="29"/>
      <c r="P164" s="29"/>
      <c r="Q164" s="29"/>
      <c r="R164" s="29"/>
      <c r="S164" s="29"/>
      <c r="T164" s="29"/>
      <c r="U164" s="29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x14ac:dyDescent="0.3">
      <c r="A165" s="29">
        <v>159</v>
      </c>
      <c r="B165" s="77" t="str">
        <f>IF('Raw-Data-Input'!B175=0,"",'Raw-Data-Input'!B175)</f>
        <v/>
      </c>
      <c r="C165" s="77" t="str">
        <f>IF('Raw-Data-Input'!C175=0,"",'Raw-Data-Input'!C175)</f>
        <v/>
      </c>
      <c r="D165" s="77" t="str">
        <f>IF('Raw-Data-Input'!D175=0,"",'Raw-Data-Input'!D175)</f>
        <v/>
      </c>
      <c r="E165" s="77" t="str">
        <f>IF('Raw-Data-Input'!E175=0,"",'Raw-Data-Input'!E175)</f>
        <v/>
      </c>
      <c r="F165" s="78" t="str">
        <f>IF('Raw-Data-Input'!F175="","",'Raw-Data-Input'!F175)</f>
        <v/>
      </c>
      <c r="G165" s="88" t="s">
        <v>97</v>
      </c>
      <c r="H165" s="78" t="str">
        <f>IF('Raw-Data-Input'!G175="","",'Raw-Data-Input'!G175)</f>
        <v/>
      </c>
      <c r="I165" s="79" t="str">
        <f t="shared" si="11"/>
        <v/>
      </c>
      <c r="J165" s="77" t="str">
        <f t="shared" si="12"/>
        <v/>
      </c>
      <c r="K165" s="80" t="str">
        <f t="shared" si="13"/>
        <v/>
      </c>
      <c r="L165" s="77" t="str">
        <f t="shared" si="14"/>
        <v/>
      </c>
      <c r="M165" s="77" t="str">
        <f t="shared" si="15"/>
        <v/>
      </c>
      <c r="N165" s="29"/>
      <c r="O165" s="29"/>
      <c r="P165" s="29"/>
      <c r="Q165" s="29"/>
      <c r="R165" s="29"/>
      <c r="S165" s="29"/>
      <c r="T165" s="29"/>
      <c r="U165" s="29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x14ac:dyDescent="0.3">
      <c r="A166" s="29">
        <v>160</v>
      </c>
      <c r="B166" s="77" t="str">
        <f>IF('Raw-Data-Input'!B176=0,"",'Raw-Data-Input'!B176)</f>
        <v/>
      </c>
      <c r="C166" s="77" t="str">
        <f>IF('Raw-Data-Input'!C176=0,"",'Raw-Data-Input'!C176)</f>
        <v/>
      </c>
      <c r="D166" s="77" t="str">
        <f>IF('Raw-Data-Input'!D176=0,"",'Raw-Data-Input'!D176)</f>
        <v/>
      </c>
      <c r="E166" s="77" t="str">
        <f>IF('Raw-Data-Input'!E176=0,"",'Raw-Data-Input'!E176)</f>
        <v/>
      </c>
      <c r="F166" s="78" t="str">
        <f>IF('Raw-Data-Input'!F176="","",'Raw-Data-Input'!F176)</f>
        <v/>
      </c>
      <c r="G166" s="88" t="s">
        <v>97</v>
      </c>
      <c r="H166" s="78" t="str">
        <f>IF('Raw-Data-Input'!G176="","",'Raw-Data-Input'!G176)</f>
        <v/>
      </c>
      <c r="I166" s="79" t="str">
        <f t="shared" si="11"/>
        <v/>
      </c>
      <c r="J166" s="77" t="str">
        <f t="shared" si="12"/>
        <v/>
      </c>
      <c r="K166" s="80" t="str">
        <f t="shared" si="13"/>
        <v/>
      </c>
      <c r="L166" s="77" t="str">
        <f t="shared" si="14"/>
        <v/>
      </c>
      <c r="M166" s="77" t="str">
        <f t="shared" si="15"/>
        <v/>
      </c>
      <c r="N166" s="29"/>
      <c r="O166" s="29"/>
      <c r="P166" s="29"/>
      <c r="Q166" s="29"/>
      <c r="R166" s="29"/>
      <c r="S166" s="29"/>
      <c r="T166" s="29"/>
      <c r="U166" s="29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x14ac:dyDescent="0.3">
      <c r="A167" s="29">
        <v>161</v>
      </c>
      <c r="B167" s="77" t="str">
        <f>IF('Raw-Data-Input'!B177=0,"",'Raw-Data-Input'!B177)</f>
        <v/>
      </c>
      <c r="C167" s="77" t="str">
        <f>IF('Raw-Data-Input'!C177=0,"",'Raw-Data-Input'!C177)</f>
        <v/>
      </c>
      <c r="D167" s="77" t="str">
        <f>IF('Raw-Data-Input'!D177=0,"",'Raw-Data-Input'!D177)</f>
        <v/>
      </c>
      <c r="E167" s="77" t="str">
        <f>IF('Raw-Data-Input'!E177=0,"",'Raw-Data-Input'!E177)</f>
        <v/>
      </c>
      <c r="F167" s="78" t="str">
        <f>IF('Raw-Data-Input'!F177="","",'Raw-Data-Input'!F177)</f>
        <v/>
      </c>
      <c r="G167" s="88" t="s">
        <v>97</v>
      </c>
      <c r="H167" s="78" t="str">
        <f>IF('Raw-Data-Input'!G177="","",'Raw-Data-Input'!G177)</f>
        <v/>
      </c>
      <c r="I167" s="79" t="str">
        <f t="shared" si="11"/>
        <v/>
      </c>
      <c r="J167" s="77" t="str">
        <f t="shared" si="12"/>
        <v/>
      </c>
      <c r="K167" s="80" t="str">
        <f t="shared" si="13"/>
        <v/>
      </c>
      <c r="L167" s="77" t="str">
        <f t="shared" si="14"/>
        <v/>
      </c>
      <c r="M167" s="77" t="str">
        <f t="shared" si="15"/>
        <v/>
      </c>
      <c r="N167" s="29"/>
      <c r="O167" s="29"/>
      <c r="P167" s="29"/>
      <c r="Q167" s="29"/>
      <c r="R167" s="29"/>
      <c r="S167" s="29"/>
      <c r="T167" s="29"/>
      <c r="U167" s="29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x14ac:dyDescent="0.3">
      <c r="A168" s="29">
        <v>162</v>
      </c>
      <c r="B168" s="77" t="str">
        <f>IF('Raw-Data-Input'!B178=0,"",'Raw-Data-Input'!B178)</f>
        <v/>
      </c>
      <c r="C168" s="77" t="str">
        <f>IF('Raw-Data-Input'!C178=0,"",'Raw-Data-Input'!C178)</f>
        <v/>
      </c>
      <c r="D168" s="77" t="str">
        <f>IF('Raw-Data-Input'!D178=0,"",'Raw-Data-Input'!D178)</f>
        <v/>
      </c>
      <c r="E168" s="77" t="str">
        <f>IF('Raw-Data-Input'!E178=0,"",'Raw-Data-Input'!E178)</f>
        <v/>
      </c>
      <c r="F168" s="78" t="str">
        <f>IF('Raw-Data-Input'!F178="","",'Raw-Data-Input'!F178)</f>
        <v/>
      </c>
      <c r="G168" s="88" t="s">
        <v>97</v>
      </c>
      <c r="H168" s="78" t="str">
        <f>IF('Raw-Data-Input'!G178="","",'Raw-Data-Input'!G178)</f>
        <v/>
      </c>
      <c r="I168" s="79" t="str">
        <f t="shared" si="11"/>
        <v/>
      </c>
      <c r="J168" s="77" t="str">
        <f t="shared" si="12"/>
        <v/>
      </c>
      <c r="K168" s="80" t="str">
        <f t="shared" si="13"/>
        <v/>
      </c>
      <c r="L168" s="77" t="str">
        <f t="shared" si="14"/>
        <v/>
      </c>
      <c r="M168" s="77" t="str">
        <f t="shared" si="15"/>
        <v/>
      </c>
      <c r="N168" s="29"/>
      <c r="O168" s="29"/>
      <c r="P168" s="29"/>
      <c r="Q168" s="29"/>
      <c r="R168" s="29"/>
      <c r="S168" s="29"/>
      <c r="T168" s="29"/>
      <c r="U168" s="29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x14ac:dyDescent="0.3">
      <c r="A169" s="29">
        <v>163</v>
      </c>
      <c r="B169" s="77" t="str">
        <f>IF('Raw-Data-Input'!B179=0,"",'Raw-Data-Input'!B179)</f>
        <v/>
      </c>
      <c r="C169" s="77" t="str">
        <f>IF('Raw-Data-Input'!C179=0,"",'Raw-Data-Input'!C179)</f>
        <v/>
      </c>
      <c r="D169" s="77" t="str">
        <f>IF('Raw-Data-Input'!D179=0,"",'Raw-Data-Input'!D179)</f>
        <v/>
      </c>
      <c r="E169" s="77" t="str">
        <f>IF('Raw-Data-Input'!E179=0,"",'Raw-Data-Input'!E179)</f>
        <v/>
      </c>
      <c r="F169" s="78" t="str">
        <f>IF('Raw-Data-Input'!F179="","",'Raw-Data-Input'!F179)</f>
        <v/>
      </c>
      <c r="G169" s="88" t="s">
        <v>97</v>
      </c>
      <c r="H169" s="78" t="str">
        <f>IF('Raw-Data-Input'!G179="","",'Raw-Data-Input'!G179)</f>
        <v/>
      </c>
      <c r="I169" s="79" t="str">
        <f t="shared" si="11"/>
        <v/>
      </c>
      <c r="J169" s="77" t="str">
        <f t="shared" si="12"/>
        <v/>
      </c>
      <c r="K169" s="80" t="str">
        <f t="shared" si="13"/>
        <v/>
      </c>
      <c r="L169" s="77" t="str">
        <f t="shared" si="14"/>
        <v/>
      </c>
      <c r="M169" s="77" t="str">
        <f t="shared" si="15"/>
        <v/>
      </c>
      <c r="N169" s="29"/>
      <c r="O169" s="29"/>
      <c r="P169" s="29"/>
      <c r="Q169" s="29"/>
      <c r="R169" s="29"/>
      <c r="S169" s="29"/>
      <c r="T169" s="29"/>
      <c r="U169" s="29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x14ac:dyDescent="0.3">
      <c r="A170" s="29">
        <v>164</v>
      </c>
      <c r="B170" s="77" t="str">
        <f>IF('Raw-Data-Input'!B180=0,"",'Raw-Data-Input'!B180)</f>
        <v/>
      </c>
      <c r="C170" s="77" t="str">
        <f>IF('Raw-Data-Input'!C180=0,"",'Raw-Data-Input'!C180)</f>
        <v/>
      </c>
      <c r="D170" s="77" t="str">
        <f>IF('Raw-Data-Input'!D180=0,"",'Raw-Data-Input'!D180)</f>
        <v/>
      </c>
      <c r="E170" s="77" t="str">
        <f>IF('Raw-Data-Input'!E180=0,"",'Raw-Data-Input'!E180)</f>
        <v/>
      </c>
      <c r="F170" s="78" t="str">
        <f>IF('Raw-Data-Input'!F180="","",'Raw-Data-Input'!F180)</f>
        <v/>
      </c>
      <c r="G170" s="88" t="s">
        <v>97</v>
      </c>
      <c r="H170" s="78" t="str">
        <f>IF('Raw-Data-Input'!G180="","",'Raw-Data-Input'!G180)</f>
        <v/>
      </c>
      <c r="I170" s="79" t="str">
        <f t="shared" si="11"/>
        <v/>
      </c>
      <c r="J170" s="77" t="str">
        <f t="shared" si="12"/>
        <v/>
      </c>
      <c r="K170" s="80" t="str">
        <f t="shared" si="13"/>
        <v/>
      </c>
      <c r="L170" s="77" t="str">
        <f t="shared" si="14"/>
        <v/>
      </c>
      <c r="M170" s="77" t="str">
        <f t="shared" si="15"/>
        <v/>
      </c>
      <c r="N170" s="29"/>
      <c r="O170" s="29"/>
      <c r="P170" s="29"/>
      <c r="Q170" s="29"/>
      <c r="R170" s="29"/>
      <c r="S170" s="29"/>
      <c r="T170" s="29"/>
      <c r="U170" s="29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x14ac:dyDescent="0.3">
      <c r="A171" s="29">
        <v>165</v>
      </c>
      <c r="B171" s="77" t="str">
        <f>IF('Raw-Data-Input'!B181=0,"",'Raw-Data-Input'!B181)</f>
        <v/>
      </c>
      <c r="C171" s="77" t="str">
        <f>IF('Raw-Data-Input'!C181=0,"",'Raw-Data-Input'!C181)</f>
        <v/>
      </c>
      <c r="D171" s="77" t="str">
        <f>IF('Raw-Data-Input'!D181=0,"",'Raw-Data-Input'!D181)</f>
        <v/>
      </c>
      <c r="E171" s="77" t="str">
        <f>IF('Raw-Data-Input'!E181=0,"",'Raw-Data-Input'!E181)</f>
        <v/>
      </c>
      <c r="F171" s="78" t="str">
        <f>IF('Raw-Data-Input'!F181="","",'Raw-Data-Input'!F181)</f>
        <v/>
      </c>
      <c r="G171" s="88" t="s">
        <v>97</v>
      </c>
      <c r="H171" s="78" t="str">
        <f>IF('Raw-Data-Input'!G181="","",'Raw-Data-Input'!G181)</f>
        <v/>
      </c>
      <c r="I171" s="79" t="str">
        <f t="shared" si="11"/>
        <v/>
      </c>
      <c r="J171" s="77" t="str">
        <f t="shared" si="12"/>
        <v/>
      </c>
      <c r="K171" s="80" t="str">
        <f t="shared" si="13"/>
        <v/>
      </c>
      <c r="L171" s="77" t="str">
        <f t="shared" si="14"/>
        <v/>
      </c>
      <c r="M171" s="77" t="str">
        <f t="shared" si="15"/>
        <v/>
      </c>
      <c r="N171" s="29"/>
      <c r="O171" s="29"/>
      <c r="P171" s="29"/>
      <c r="Q171" s="29"/>
      <c r="R171" s="29"/>
      <c r="S171" s="29"/>
      <c r="T171" s="29"/>
      <c r="U171" s="29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x14ac:dyDescent="0.3">
      <c r="A172" s="29">
        <v>166</v>
      </c>
      <c r="B172" s="77" t="str">
        <f>IF('Raw-Data-Input'!B182=0,"",'Raw-Data-Input'!B182)</f>
        <v/>
      </c>
      <c r="C172" s="77" t="str">
        <f>IF('Raw-Data-Input'!C182=0,"",'Raw-Data-Input'!C182)</f>
        <v/>
      </c>
      <c r="D172" s="77" t="str">
        <f>IF('Raw-Data-Input'!D182=0,"",'Raw-Data-Input'!D182)</f>
        <v/>
      </c>
      <c r="E172" s="77" t="str">
        <f>IF('Raw-Data-Input'!E182=0,"",'Raw-Data-Input'!E182)</f>
        <v/>
      </c>
      <c r="F172" s="78" t="str">
        <f>IF('Raw-Data-Input'!F182="","",'Raw-Data-Input'!F182)</f>
        <v/>
      </c>
      <c r="G172" s="88" t="s">
        <v>97</v>
      </c>
      <c r="H172" s="78" t="str">
        <f>IF('Raw-Data-Input'!G182="","",'Raw-Data-Input'!G182)</f>
        <v/>
      </c>
      <c r="I172" s="79" t="str">
        <f t="shared" si="11"/>
        <v/>
      </c>
      <c r="J172" s="77" t="str">
        <f t="shared" si="12"/>
        <v/>
      </c>
      <c r="K172" s="80" t="str">
        <f t="shared" si="13"/>
        <v/>
      </c>
      <c r="L172" s="77" t="str">
        <f t="shared" si="14"/>
        <v/>
      </c>
      <c r="M172" s="77" t="str">
        <f t="shared" si="15"/>
        <v/>
      </c>
      <c r="N172" s="29"/>
      <c r="O172" s="29"/>
      <c r="P172" s="29"/>
      <c r="Q172" s="29"/>
      <c r="R172" s="29"/>
      <c r="S172" s="29"/>
      <c r="T172" s="29"/>
      <c r="U172" s="29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x14ac:dyDescent="0.3">
      <c r="A173" s="29">
        <v>167</v>
      </c>
      <c r="B173" s="77" t="str">
        <f>IF('Raw-Data-Input'!B183=0,"",'Raw-Data-Input'!B183)</f>
        <v/>
      </c>
      <c r="C173" s="77" t="str">
        <f>IF('Raw-Data-Input'!C183=0,"",'Raw-Data-Input'!C183)</f>
        <v/>
      </c>
      <c r="D173" s="77" t="str">
        <f>IF('Raw-Data-Input'!D183=0,"",'Raw-Data-Input'!D183)</f>
        <v/>
      </c>
      <c r="E173" s="77" t="str">
        <f>IF('Raw-Data-Input'!E183=0,"",'Raw-Data-Input'!E183)</f>
        <v/>
      </c>
      <c r="F173" s="78" t="str">
        <f>IF('Raw-Data-Input'!F183="","",'Raw-Data-Input'!F183)</f>
        <v/>
      </c>
      <c r="G173" s="88" t="s">
        <v>97</v>
      </c>
      <c r="H173" s="78" t="str">
        <f>IF('Raw-Data-Input'!G183="","",'Raw-Data-Input'!G183)</f>
        <v/>
      </c>
      <c r="I173" s="79" t="str">
        <f t="shared" si="11"/>
        <v/>
      </c>
      <c r="J173" s="77" t="str">
        <f t="shared" si="12"/>
        <v/>
      </c>
      <c r="K173" s="80" t="str">
        <f t="shared" si="13"/>
        <v/>
      </c>
      <c r="L173" s="77" t="str">
        <f t="shared" si="14"/>
        <v/>
      </c>
      <c r="M173" s="77" t="str">
        <f t="shared" si="15"/>
        <v/>
      </c>
      <c r="N173" s="29"/>
      <c r="O173" s="29"/>
      <c r="P173" s="29"/>
      <c r="Q173" s="29"/>
      <c r="R173" s="29"/>
      <c r="S173" s="29"/>
      <c r="T173" s="29"/>
      <c r="U173" s="29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x14ac:dyDescent="0.3">
      <c r="A174" s="29">
        <v>168</v>
      </c>
      <c r="B174" s="77" t="str">
        <f>IF('Raw-Data-Input'!B184=0,"",'Raw-Data-Input'!B184)</f>
        <v/>
      </c>
      <c r="C174" s="77" t="str">
        <f>IF('Raw-Data-Input'!C184=0,"",'Raw-Data-Input'!C184)</f>
        <v/>
      </c>
      <c r="D174" s="77" t="str">
        <f>IF('Raw-Data-Input'!D184=0,"",'Raw-Data-Input'!D184)</f>
        <v/>
      </c>
      <c r="E174" s="77" t="str">
        <f>IF('Raw-Data-Input'!E184=0,"",'Raw-Data-Input'!E184)</f>
        <v/>
      </c>
      <c r="F174" s="78" t="str">
        <f>IF('Raw-Data-Input'!F184="","",'Raw-Data-Input'!F184)</f>
        <v/>
      </c>
      <c r="G174" s="88" t="s">
        <v>97</v>
      </c>
      <c r="H174" s="78" t="str">
        <f>IF('Raw-Data-Input'!G184="","",'Raw-Data-Input'!G184)</f>
        <v/>
      </c>
      <c r="I174" s="79" t="str">
        <f t="shared" si="11"/>
        <v/>
      </c>
      <c r="J174" s="77" t="str">
        <f t="shared" si="12"/>
        <v/>
      </c>
      <c r="K174" s="80" t="str">
        <f t="shared" si="13"/>
        <v/>
      </c>
      <c r="L174" s="77" t="str">
        <f t="shared" si="14"/>
        <v/>
      </c>
      <c r="M174" s="77" t="str">
        <f t="shared" si="15"/>
        <v/>
      </c>
      <c r="N174" s="29"/>
      <c r="O174" s="29"/>
      <c r="P174" s="29"/>
      <c r="Q174" s="29"/>
      <c r="R174" s="29"/>
      <c r="S174" s="29"/>
      <c r="T174" s="29"/>
      <c r="U174" s="29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x14ac:dyDescent="0.3">
      <c r="A175" s="29">
        <v>169</v>
      </c>
      <c r="B175" s="77" t="str">
        <f>IF('Raw-Data-Input'!B185=0,"",'Raw-Data-Input'!B185)</f>
        <v/>
      </c>
      <c r="C175" s="77" t="str">
        <f>IF('Raw-Data-Input'!C185=0,"",'Raw-Data-Input'!C185)</f>
        <v/>
      </c>
      <c r="D175" s="77" t="str">
        <f>IF('Raw-Data-Input'!D185=0,"",'Raw-Data-Input'!D185)</f>
        <v/>
      </c>
      <c r="E175" s="77" t="str">
        <f>IF('Raw-Data-Input'!E185=0,"",'Raw-Data-Input'!E185)</f>
        <v/>
      </c>
      <c r="F175" s="78" t="str">
        <f>IF('Raw-Data-Input'!F185="","",'Raw-Data-Input'!F185)</f>
        <v/>
      </c>
      <c r="G175" s="88" t="s">
        <v>97</v>
      </c>
      <c r="H175" s="78" t="str">
        <f>IF('Raw-Data-Input'!G185="","",'Raw-Data-Input'!G185)</f>
        <v/>
      </c>
      <c r="I175" s="79" t="str">
        <f t="shared" si="11"/>
        <v/>
      </c>
      <c r="J175" s="77" t="str">
        <f t="shared" si="12"/>
        <v/>
      </c>
      <c r="K175" s="80" t="str">
        <f t="shared" si="13"/>
        <v/>
      </c>
      <c r="L175" s="77" t="str">
        <f t="shared" si="14"/>
        <v/>
      </c>
      <c r="M175" s="77" t="str">
        <f t="shared" si="15"/>
        <v/>
      </c>
      <c r="N175" s="29"/>
      <c r="O175" s="29"/>
      <c r="P175" s="29"/>
      <c r="Q175" s="29"/>
      <c r="R175" s="29"/>
      <c r="S175" s="29"/>
      <c r="T175" s="29"/>
      <c r="U175" s="29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x14ac:dyDescent="0.3">
      <c r="A176" s="29">
        <v>170</v>
      </c>
      <c r="B176" s="77" t="str">
        <f>IF('Raw-Data-Input'!B186=0,"",'Raw-Data-Input'!B186)</f>
        <v/>
      </c>
      <c r="C176" s="77" t="str">
        <f>IF('Raw-Data-Input'!C186=0,"",'Raw-Data-Input'!C186)</f>
        <v/>
      </c>
      <c r="D176" s="77" t="str">
        <f>IF('Raw-Data-Input'!D186=0,"",'Raw-Data-Input'!D186)</f>
        <v/>
      </c>
      <c r="E176" s="77" t="str">
        <f>IF('Raw-Data-Input'!E186=0,"",'Raw-Data-Input'!E186)</f>
        <v/>
      </c>
      <c r="F176" s="78" t="str">
        <f>IF('Raw-Data-Input'!F186="","",'Raw-Data-Input'!F186)</f>
        <v/>
      </c>
      <c r="G176" s="88" t="s">
        <v>97</v>
      </c>
      <c r="H176" s="78" t="str">
        <f>IF('Raw-Data-Input'!G186="","",'Raw-Data-Input'!G186)</f>
        <v/>
      </c>
      <c r="I176" s="79" t="str">
        <f t="shared" si="11"/>
        <v/>
      </c>
      <c r="J176" s="77" t="str">
        <f t="shared" si="12"/>
        <v/>
      </c>
      <c r="K176" s="80" t="str">
        <f t="shared" si="13"/>
        <v/>
      </c>
      <c r="L176" s="77" t="str">
        <f t="shared" si="14"/>
        <v/>
      </c>
      <c r="M176" s="77" t="str">
        <f t="shared" si="15"/>
        <v/>
      </c>
      <c r="N176" s="29"/>
      <c r="O176" s="29"/>
      <c r="P176" s="29"/>
      <c r="Q176" s="29"/>
      <c r="R176" s="29"/>
      <c r="S176" s="29"/>
      <c r="T176" s="29"/>
      <c r="U176" s="29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x14ac:dyDescent="0.3">
      <c r="A177" s="29">
        <v>171</v>
      </c>
      <c r="B177" s="77" t="str">
        <f>IF('Raw-Data-Input'!B187=0,"",'Raw-Data-Input'!B187)</f>
        <v/>
      </c>
      <c r="C177" s="77" t="str">
        <f>IF('Raw-Data-Input'!C187=0,"",'Raw-Data-Input'!C187)</f>
        <v/>
      </c>
      <c r="D177" s="77" t="str">
        <f>IF('Raw-Data-Input'!D187=0,"",'Raw-Data-Input'!D187)</f>
        <v/>
      </c>
      <c r="E177" s="77" t="str">
        <f>IF('Raw-Data-Input'!E187=0,"",'Raw-Data-Input'!E187)</f>
        <v/>
      </c>
      <c r="F177" s="78" t="str">
        <f>IF('Raw-Data-Input'!F187="","",'Raw-Data-Input'!F187)</f>
        <v/>
      </c>
      <c r="G177" s="88" t="s">
        <v>97</v>
      </c>
      <c r="H177" s="78" t="str">
        <f>IF('Raw-Data-Input'!G187="","",'Raw-Data-Input'!G187)</f>
        <v/>
      </c>
      <c r="I177" s="79" t="str">
        <f t="shared" si="11"/>
        <v/>
      </c>
      <c r="J177" s="77" t="str">
        <f t="shared" si="12"/>
        <v/>
      </c>
      <c r="K177" s="80" t="str">
        <f t="shared" si="13"/>
        <v/>
      </c>
      <c r="L177" s="77" t="str">
        <f t="shared" si="14"/>
        <v/>
      </c>
      <c r="M177" s="77" t="str">
        <f t="shared" si="15"/>
        <v/>
      </c>
      <c r="N177" s="29"/>
      <c r="O177" s="29"/>
      <c r="P177" s="29"/>
      <c r="Q177" s="29"/>
      <c r="R177" s="29"/>
      <c r="S177" s="29"/>
      <c r="T177" s="29"/>
      <c r="U177" s="29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x14ac:dyDescent="0.3">
      <c r="A178" s="29">
        <v>172</v>
      </c>
      <c r="B178" s="77" t="str">
        <f>IF('Raw-Data-Input'!B188=0,"",'Raw-Data-Input'!B188)</f>
        <v/>
      </c>
      <c r="C178" s="77" t="str">
        <f>IF('Raw-Data-Input'!C188=0,"",'Raw-Data-Input'!C188)</f>
        <v/>
      </c>
      <c r="D178" s="77" t="str">
        <f>IF('Raw-Data-Input'!D188=0,"",'Raw-Data-Input'!D188)</f>
        <v/>
      </c>
      <c r="E178" s="77" t="str">
        <f>IF('Raw-Data-Input'!E188=0,"",'Raw-Data-Input'!E188)</f>
        <v/>
      </c>
      <c r="F178" s="78" t="str">
        <f>IF('Raw-Data-Input'!F188="","",'Raw-Data-Input'!F188)</f>
        <v/>
      </c>
      <c r="G178" s="88" t="s">
        <v>97</v>
      </c>
      <c r="H178" s="78" t="str">
        <f>IF('Raw-Data-Input'!G188="","",'Raw-Data-Input'!G188)</f>
        <v/>
      </c>
      <c r="I178" s="79" t="str">
        <f t="shared" si="11"/>
        <v/>
      </c>
      <c r="J178" s="77" t="str">
        <f t="shared" si="12"/>
        <v/>
      </c>
      <c r="K178" s="80" t="str">
        <f t="shared" si="13"/>
        <v/>
      </c>
      <c r="L178" s="77" t="str">
        <f t="shared" si="14"/>
        <v/>
      </c>
      <c r="M178" s="77" t="str">
        <f t="shared" si="15"/>
        <v/>
      </c>
      <c r="N178" s="29"/>
      <c r="O178" s="29"/>
      <c r="P178" s="29"/>
      <c r="Q178" s="29"/>
      <c r="R178" s="29"/>
      <c r="S178" s="29"/>
      <c r="T178" s="29"/>
      <c r="U178" s="29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x14ac:dyDescent="0.3">
      <c r="A179" s="29">
        <v>173</v>
      </c>
      <c r="B179" s="77" t="str">
        <f>IF('Raw-Data-Input'!B189=0,"",'Raw-Data-Input'!B189)</f>
        <v/>
      </c>
      <c r="C179" s="77" t="str">
        <f>IF('Raw-Data-Input'!C189=0,"",'Raw-Data-Input'!C189)</f>
        <v/>
      </c>
      <c r="D179" s="77" t="str">
        <f>IF('Raw-Data-Input'!D189=0,"",'Raw-Data-Input'!D189)</f>
        <v/>
      </c>
      <c r="E179" s="77" t="str">
        <f>IF('Raw-Data-Input'!E189=0,"",'Raw-Data-Input'!E189)</f>
        <v/>
      </c>
      <c r="F179" s="78" t="str">
        <f>IF('Raw-Data-Input'!F189="","",'Raw-Data-Input'!F189)</f>
        <v/>
      </c>
      <c r="G179" s="88" t="s">
        <v>97</v>
      </c>
      <c r="H179" s="78" t="str">
        <f>IF('Raw-Data-Input'!G189="","",'Raw-Data-Input'!G189)</f>
        <v/>
      </c>
      <c r="I179" s="79" t="str">
        <f t="shared" si="11"/>
        <v/>
      </c>
      <c r="J179" s="77" t="str">
        <f t="shared" si="12"/>
        <v/>
      </c>
      <c r="K179" s="80" t="str">
        <f t="shared" si="13"/>
        <v/>
      </c>
      <c r="L179" s="77" t="str">
        <f t="shared" si="14"/>
        <v/>
      </c>
      <c r="M179" s="77" t="str">
        <f t="shared" si="15"/>
        <v/>
      </c>
      <c r="N179" s="29"/>
      <c r="O179" s="29"/>
      <c r="P179" s="29"/>
      <c r="Q179" s="29"/>
      <c r="R179" s="29"/>
      <c r="S179" s="29"/>
      <c r="T179" s="29"/>
      <c r="U179" s="29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x14ac:dyDescent="0.3">
      <c r="A180" s="29">
        <v>174</v>
      </c>
      <c r="B180" s="77" t="str">
        <f>IF('Raw-Data-Input'!B190=0,"",'Raw-Data-Input'!B190)</f>
        <v/>
      </c>
      <c r="C180" s="77" t="str">
        <f>IF('Raw-Data-Input'!C190=0,"",'Raw-Data-Input'!C190)</f>
        <v/>
      </c>
      <c r="D180" s="77" t="str">
        <f>IF('Raw-Data-Input'!D190=0,"",'Raw-Data-Input'!D190)</f>
        <v/>
      </c>
      <c r="E180" s="77" t="str">
        <f>IF('Raw-Data-Input'!E190=0,"",'Raw-Data-Input'!E190)</f>
        <v/>
      </c>
      <c r="F180" s="78" t="str">
        <f>IF('Raw-Data-Input'!F190="","",'Raw-Data-Input'!F190)</f>
        <v/>
      </c>
      <c r="G180" s="88" t="s">
        <v>97</v>
      </c>
      <c r="H180" s="78" t="str">
        <f>IF('Raw-Data-Input'!G190="","",'Raw-Data-Input'!G190)</f>
        <v/>
      </c>
      <c r="I180" s="79" t="str">
        <f t="shared" si="11"/>
        <v/>
      </c>
      <c r="J180" s="77" t="str">
        <f t="shared" si="12"/>
        <v/>
      </c>
      <c r="K180" s="80" t="str">
        <f t="shared" si="13"/>
        <v/>
      </c>
      <c r="L180" s="77" t="str">
        <f t="shared" si="14"/>
        <v/>
      </c>
      <c r="M180" s="77" t="str">
        <f t="shared" si="15"/>
        <v/>
      </c>
      <c r="N180" s="29"/>
      <c r="O180" s="29"/>
      <c r="P180" s="29"/>
      <c r="Q180" s="29"/>
      <c r="R180" s="29"/>
      <c r="S180" s="29"/>
      <c r="T180" s="29"/>
      <c r="U180" s="29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x14ac:dyDescent="0.3">
      <c r="A181" s="29">
        <v>175</v>
      </c>
      <c r="B181" s="77" t="str">
        <f>IF('Raw-Data-Input'!B191=0,"",'Raw-Data-Input'!B191)</f>
        <v/>
      </c>
      <c r="C181" s="77" t="str">
        <f>IF('Raw-Data-Input'!C191=0,"",'Raw-Data-Input'!C191)</f>
        <v/>
      </c>
      <c r="D181" s="77" t="str">
        <f>IF('Raw-Data-Input'!D191=0,"",'Raw-Data-Input'!D191)</f>
        <v/>
      </c>
      <c r="E181" s="77" t="str">
        <f>IF('Raw-Data-Input'!E191=0,"",'Raw-Data-Input'!E191)</f>
        <v/>
      </c>
      <c r="F181" s="78" t="str">
        <f>IF('Raw-Data-Input'!F191="","",'Raw-Data-Input'!F191)</f>
        <v/>
      </c>
      <c r="G181" s="88" t="s">
        <v>97</v>
      </c>
      <c r="H181" s="78" t="str">
        <f>IF('Raw-Data-Input'!G191="","",'Raw-Data-Input'!G191)</f>
        <v/>
      </c>
      <c r="I181" s="79" t="str">
        <f t="shared" si="11"/>
        <v/>
      </c>
      <c r="J181" s="77" t="str">
        <f t="shared" si="12"/>
        <v/>
      </c>
      <c r="K181" s="80" t="str">
        <f t="shared" si="13"/>
        <v/>
      </c>
      <c r="L181" s="77" t="str">
        <f t="shared" si="14"/>
        <v/>
      </c>
      <c r="M181" s="77" t="str">
        <f t="shared" si="15"/>
        <v/>
      </c>
      <c r="N181" s="29"/>
      <c r="O181" s="29"/>
      <c r="P181" s="29"/>
      <c r="Q181" s="29"/>
      <c r="R181" s="29"/>
      <c r="S181" s="29"/>
      <c r="T181" s="29"/>
      <c r="U181" s="29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x14ac:dyDescent="0.3">
      <c r="A182" s="29">
        <v>176</v>
      </c>
      <c r="B182" s="77" t="str">
        <f>IF('Raw-Data-Input'!B192=0,"",'Raw-Data-Input'!B192)</f>
        <v/>
      </c>
      <c r="C182" s="77" t="str">
        <f>IF('Raw-Data-Input'!C192=0,"",'Raw-Data-Input'!C192)</f>
        <v/>
      </c>
      <c r="D182" s="77" t="str">
        <f>IF('Raw-Data-Input'!D192=0,"",'Raw-Data-Input'!D192)</f>
        <v/>
      </c>
      <c r="E182" s="77" t="str">
        <f>IF('Raw-Data-Input'!E192=0,"",'Raw-Data-Input'!E192)</f>
        <v/>
      </c>
      <c r="F182" s="78" t="str">
        <f>IF('Raw-Data-Input'!F192="","",'Raw-Data-Input'!F192)</f>
        <v/>
      </c>
      <c r="G182" s="88" t="s">
        <v>97</v>
      </c>
      <c r="H182" s="78" t="str">
        <f>IF('Raw-Data-Input'!G192="","",'Raw-Data-Input'!G192)</f>
        <v/>
      </c>
      <c r="I182" s="79" t="str">
        <f t="shared" si="11"/>
        <v/>
      </c>
      <c r="J182" s="77" t="str">
        <f t="shared" si="12"/>
        <v/>
      </c>
      <c r="K182" s="80" t="str">
        <f t="shared" si="13"/>
        <v/>
      </c>
      <c r="L182" s="77" t="str">
        <f t="shared" si="14"/>
        <v/>
      </c>
      <c r="M182" s="77" t="str">
        <f t="shared" si="15"/>
        <v/>
      </c>
      <c r="N182" s="29"/>
      <c r="O182" s="29"/>
      <c r="P182" s="29"/>
      <c r="Q182" s="29"/>
      <c r="R182" s="29"/>
      <c r="S182" s="29"/>
      <c r="T182" s="29"/>
      <c r="U182" s="29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x14ac:dyDescent="0.3">
      <c r="A183" s="29">
        <v>177</v>
      </c>
      <c r="B183" s="77" t="str">
        <f>IF('Raw-Data-Input'!B193=0,"",'Raw-Data-Input'!B193)</f>
        <v/>
      </c>
      <c r="C183" s="77" t="str">
        <f>IF('Raw-Data-Input'!C193=0,"",'Raw-Data-Input'!C193)</f>
        <v/>
      </c>
      <c r="D183" s="77" t="str">
        <f>IF('Raw-Data-Input'!D193=0,"",'Raw-Data-Input'!D193)</f>
        <v/>
      </c>
      <c r="E183" s="77" t="str">
        <f>IF('Raw-Data-Input'!E193=0,"",'Raw-Data-Input'!E193)</f>
        <v/>
      </c>
      <c r="F183" s="78" t="str">
        <f>IF('Raw-Data-Input'!F193="","",'Raw-Data-Input'!F193)</f>
        <v/>
      </c>
      <c r="G183" s="88" t="s">
        <v>97</v>
      </c>
      <c r="H183" s="78" t="str">
        <f>IF('Raw-Data-Input'!G193="","",'Raw-Data-Input'!G193)</f>
        <v/>
      </c>
      <c r="I183" s="79" t="str">
        <f t="shared" si="11"/>
        <v/>
      </c>
      <c r="J183" s="77" t="str">
        <f t="shared" si="12"/>
        <v/>
      </c>
      <c r="K183" s="80" t="str">
        <f t="shared" si="13"/>
        <v/>
      </c>
      <c r="L183" s="77" t="str">
        <f t="shared" si="14"/>
        <v/>
      </c>
      <c r="M183" s="77" t="str">
        <f t="shared" si="15"/>
        <v/>
      </c>
      <c r="N183" s="29"/>
      <c r="O183" s="29"/>
      <c r="P183" s="29"/>
      <c r="Q183" s="29"/>
      <c r="R183" s="29"/>
      <c r="S183" s="29"/>
      <c r="T183" s="29"/>
      <c r="U183" s="29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x14ac:dyDescent="0.3">
      <c r="A184" s="29">
        <v>178</v>
      </c>
      <c r="B184" s="77" t="str">
        <f>IF('Raw-Data-Input'!B194=0,"",'Raw-Data-Input'!B194)</f>
        <v/>
      </c>
      <c r="C184" s="77" t="str">
        <f>IF('Raw-Data-Input'!C194=0,"",'Raw-Data-Input'!C194)</f>
        <v/>
      </c>
      <c r="D184" s="77" t="str">
        <f>IF('Raw-Data-Input'!D194=0,"",'Raw-Data-Input'!D194)</f>
        <v/>
      </c>
      <c r="E184" s="77" t="str">
        <f>IF('Raw-Data-Input'!E194=0,"",'Raw-Data-Input'!E194)</f>
        <v/>
      </c>
      <c r="F184" s="78" t="str">
        <f>IF('Raw-Data-Input'!F194="","",'Raw-Data-Input'!F194)</f>
        <v/>
      </c>
      <c r="G184" s="88" t="s">
        <v>97</v>
      </c>
      <c r="H184" s="78" t="str">
        <f>IF('Raw-Data-Input'!G194="","",'Raw-Data-Input'!G194)</f>
        <v/>
      </c>
      <c r="I184" s="79" t="str">
        <f t="shared" si="11"/>
        <v/>
      </c>
      <c r="J184" s="77" t="str">
        <f t="shared" si="12"/>
        <v/>
      </c>
      <c r="K184" s="80" t="str">
        <f t="shared" si="13"/>
        <v/>
      </c>
      <c r="L184" s="77" t="str">
        <f t="shared" si="14"/>
        <v/>
      </c>
      <c r="M184" s="77" t="str">
        <f t="shared" si="15"/>
        <v/>
      </c>
      <c r="N184" s="29"/>
      <c r="O184" s="29"/>
      <c r="P184" s="29"/>
      <c r="Q184" s="29"/>
      <c r="R184" s="29"/>
      <c r="S184" s="29"/>
      <c r="T184" s="29"/>
      <c r="U184" s="29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x14ac:dyDescent="0.3">
      <c r="A185" s="29">
        <v>179</v>
      </c>
      <c r="B185" s="77" t="str">
        <f>IF('Raw-Data-Input'!B195=0,"",'Raw-Data-Input'!B195)</f>
        <v/>
      </c>
      <c r="C185" s="77" t="str">
        <f>IF('Raw-Data-Input'!C195=0,"",'Raw-Data-Input'!C195)</f>
        <v/>
      </c>
      <c r="D185" s="77" t="str">
        <f>IF('Raw-Data-Input'!D195=0,"",'Raw-Data-Input'!D195)</f>
        <v/>
      </c>
      <c r="E185" s="77" t="str">
        <f>IF('Raw-Data-Input'!E195=0,"",'Raw-Data-Input'!E195)</f>
        <v/>
      </c>
      <c r="F185" s="78" t="str">
        <f>IF('Raw-Data-Input'!F195="","",'Raw-Data-Input'!F195)</f>
        <v/>
      </c>
      <c r="G185" s="88" t="s">
        <v>97</v>
      </c>
      <c r="H185" s="78" t="str">
        <f>IF('Raw-Data-Input'!G195="","",'Raw-Data-Input'!G195)</f>
        <v/>
      </c>
      <c r="I185" s="79" t="str">
        <f t="shared" si="11"/>
        <v/>
      </c>
      <c r="J185" s="77" t="str">
        <f t="shared" si="12"/>
        <v/>
      </c>
      <c r="K185" s="80" t="str">
        <f t="shared" si="13"/>
        <v/>
      </c>
      <c r="L185" s="77" t="str">
        <f t="shared" si="14"/>
        <v/>
      </c>
      <c r="M185" s="77" t="str">
        <f t="shared" si="15"/>
        <v/>
      </c>
      <c r="N185" s="29"/>
      <c r="O185" s="29"/>
      <c r="P185" s="29"/>
      <c r="Q185" s="29"/>
      <c r="R185" s="29"/>
      <c r="S185" s="29"/>
      <c r="T185" s="29"/>
      <c r="U185" s="29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x14ac:dyDescent="0.3">
      <c r="A186" s="29">
        <v>180</v>
      </c>
      <c r="B186" s="77" t="str">
        <f>IF('Raw-Data-Input'!B196=0,"",'Raw-Data-Input'!B196)</f>
        <v/>
      </c>
      <c r="C186" s="77" t="str">
        <f>IF('Raw-Data-Input'!C196=0,"",'Raw-Data-Input'!C196)</f>
        <v/>
      </c>
      <c r="D186" s="77" t="str">
        <f>IF('Raw-Data-Input'!D196=0,"",'Raw-Data-Input'!D196)</f>
        <v/>
      </c>
      <c r="E186" s="77" t="str">
        <f>IF('Raw-Data-Input'!E196=0,"",'Raw-Data-Input'!E196)</f>
        <v/>
      </c>
      <c r="F186" s="78" t="str">
        <f>IF('Raw-Data-Input'!F196="","",'Raw-Data-Input'!F196)</f>
        <v/>
      </c>
      <c r="G186" s="88" t="s">
        <v>97</v>
      </c>
      <c r="H186" s="78" t="str">
        <f>IF('Raw-Data-Input'!G196="","",'Raw-Data-Input'!G196)</f>
        <v/>
      </c>
      <c r="I186" s="79" t="str">
        <f t="shared" si="11"/>
        <v/>
      </c>
      <c r="J186" s="77" t="str">
        <f t="shared" si="12"/>
        <v/>
      </c>
      <c r="K186" s="80" t="str">
        <f t="shared" si="13"/>
        <v/>
      </c>
      <c r="L186" s="77" t="str">
        <f t="shared" si="14"/>
        <v/>
      </c>
      <c r="M186" s="77" t="str">
        <f t="shared" si="15"/>
        <v/>
      </c>
      <c r="N186" s="29"/>
      <c r="O186" s="29"/>
      <c r="P186" s="29"/>
      <c r="Q186" s="29"/>
      <c r="R186" s="29"/>
      <c r="S186" s="29"/>
      <c r="T186" s="29"/>
      <c r="U186" s="29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x14ac:dyDescent="0.3">
      <c r="A187" s="29">
        <v>181</v>
      </c>
      <c r="B187" s="77" t="str">
        <f>IF('Raw-Data-Input'!B197=0,"",'Raw-Data-Input'!B197)</f>
        <v/>
      </c>
      <c r="C187" s="77" t="str">
        <f>IF('Raw-Data-Input'!C197=0,"",'Raw-Data-Input'!C197)</f>
        <v/>
      </c>
      <c r="D187" s="77" t="str">
        <f>IF('Raw-Data-Input'!D197=0,"",'Raw-Data-Input'!D197)</f>
        <v/>
      </c>
      <c r="E187" s="77" t="str">
        <f>IF('Raw-Data-Input'!E197=0,"",'Raw-Data-Input'!E197)</f>
        <v/>
      </c>
      <c r="F187" s="78" t="str">
        <f>IF('Raw-Data-Input'!F197="","",'Raw-Data-Input'!F197)</f>
        <v/>
      </c>
      <c r="G187" s="88" t="s">
        <v>97</v>
      </c>
      <c r="H187" s="78" t="str">
        <f>IF('Raw-Data-Input'!G197="","",'Raw-Data-Input'!G197)</f>
        <v/>
      </c>
      <c r="I187" s="79" t="str">
        <f t="shared" si="11"/>
        <v/>
      </c>
      <c r="J187" s="77" t="str">
        <f t="shared" si="12"/>
        <v/>
      </c>
      <c r="K187" s="80" t="str">
        <f t="shared" si="13"/>
        <v/>
      </c>
      <c r="L187" s="77" t="str">
        <f t="shared" si="14"/>
        <v/>
      </c>
      <c r="M187" s="77" t="str">
        <f t="shared" si="15"/>
        <v/>
      </c>
      <c r="N187" s="29"/>
      <c r="O187" s="29"/>
      <c r="P187" s="29"/>
      <c r="Q187" s="29"/>
      <c r="R187" s="29"/>
      <c r="S187" s="29"/>
      <c r="T187" s="29"/>
      <c r="U187" s="29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x14ac:dyDescent="0.3">
      <c r="A188" s="29">
        <v>182</v>
      </c>
      <c r="B188" s="77" t="str">
        <f>IF('Raw-Data-Input'!B198=0,"",'Raw-Data-Input'!B198)</f>
        <v/>
      </c>
      <c r="C188" s="77" t="str">
        <f>IF('Raw-Data-Input'!C198=0,"",'Raw-Data-Input'!C198)</f>
        <v/>
      </c>
      <c r="D188" s="77" t="str">
        <f>IF('Raw-Data-Input'!D198=0,"",'Raw-Data-Input'!D198)</f>
        <v/>
      </c>
      <c r="E188" s="77" t="str">
        <f>IF('Raw-Data-Input'!E198=0,"",'Raw-Data-Input'!E198)</f>
        <v/>
      </c>
      <c r="F188" s="78" t="str">
        <f>IF('Raw-Data-Input'!F198="","",'Raw-Data-Input'!F198)</f>
        <v/>
      </c>
      <c r="G188" s="88" t="s">
        <v>97</v>
      </c>
      <c r="H188" s="78" t="str">
        <f>IF('Raw-Data-Input'!G198="","",'Raw-Data-Input'!G198)</f>
        <v/>
      </c>
      <c r="I188" s="79" t="str">
        <f t="shared" si="11"/>
        <v/>
      </c>
      <c r="J188" s="77" t="str">
        <f t="shared" si="12"/>
        <v/>
      </c>
      <c r="K188" s="80" t="str">
        <f t="shared" si="13"/>
        <v/>
      </c>
      <c r="L188" s="77" t="str">
        <f t="shared" si="14"/>
        <v/>
      </c>
      <c r="M188" s="77" t="str">
        <f t="shared" si="15"/>
        <v/>
      </c>
      <c r="N188" s="29"/>
      <c r="O188" s="29"/>
      <c r="P188" s="29"/>
      <c r="Q188" s="29"/>
      <c r="R188" s="29"/>
      <c r="S188" s="29"/>
      <c r="T188" s="29"/>
      <c r="U188" s="29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x14ac:dyDescent="0.3">
      <c r="A189" s="29">
        <v>183</v>
      </c>
      <c r="B189" s="77" t="str">
        <f>IF('Raw-Data-Input'!B199=0,"",'Raw-Data-Input'!B199)</f>
        <v/>
      </c>
      <c r="C189" s="77" t="str">
        <f>IF('Raw-Data-Input'!C199=0,"",'Raw-Data-Input'!C199)</f>
        <v/>
      </c>
      <c r="D189" s="77" t="str">
        <f>IF('Raw-Data-Input'!D199=0,"",'Raw-Data-Input'!D199)</f>
        <v/>
      </c>
      <c r="E189" s="77" t="str">
        <f>IF('Raw-Data-Input'!E199=0,"",'Raw-Data-Input'!E199)</f>
        <v/>
      </c>
      <c r="F189" s="78" t="str">
        <f>IF('Raw-Data-Input'!F199="","",'Raw-Data-Input'!F199)</f>
        <v/>
      </c>
      <c r="G189" s="88" t="s">
        <v>97</v>
      </c>
      <c r="H189" s="78" t="str">
        <f>IF('Raw-Data-Input'!G199="","",'Raw-Data-Input'!G199)</f>
        <v/>
      </c>
      <c r="I189" s="79" t="str">
        <f t="shared" si="11"/>
        <v/>
      </c>
      <c r="J189" s="77" t="str">
        <f t="shared" si="12"/>
        <v/>
      </c>
      <c r="K189" s="80" t="str">
        <f t="shared" si="13"/>
        <v/>
      </c>
      <c r="L189" s="77" t="str">
        <f t="shared" si="14"/>
        <v/>
      </c>
      <c r="M189" s="77" t="str">
        <f t="shared" si="15"/>
        <v/>
      </c>
      <c r="N189" s="29"/>
      <c r="O189" s="29"/>
      <c r="P189" s="29"/>
      <c r="Q189" s="29"/>
      <c r="R189" s="29"/>
      <c r="S189" s="29"/>
      <c r="T189" s="29"/>
      <c r="U189" s="29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x14ac:dyDescent="0.3">
      <c r="A190" s="29">
        <v>184</v>
      </c>
      <c r="B190" s="77" t="str">
        <f>IF('Raw-Data-Input'!B200=0,"",'Raw-Data-Input'!B200)</f>
        <v/>
      </c>
      <c r="C190" s="77" t="str">
        <f>IF('Raw-Data-Input'!C200=0,"",'Raw-Data-Input'!C200)</f>
        <v/>
      </c>
      <c r="D190" s="77" t="str">
        <f>IF('Raw-Data-Input'!D200=0,"",'Raw-Data-Input'!D200)</f>
        <v/>
      </c>
      <c r="E190" s="77" t="str">
        <f>IF('Raw-Data-Input'!E200=0,"",'Raw-Data-Input'!E200)</f>
        <v/>
      </c>
      <c r="F190" s="78" t="str">
        <f>IF('Raw-Data-Input'!F200="","",'Raw-Data-Input'!F200)</f>
        <v/>
      </c>
      <c r="G190" s="88" t="s">
        <v>97</v>
      </c>
      <c r="H190" s="78" t="str">
        <f>IF('Raw-Data-Input'!G200="","",'Raw-Data-Input'!G200)</f>
        <v/>
      </c>
      <c r="I190" s="79" t="str">
        <f t="shared" si="11"/>
        <v/>
      </c>
      <c r="J190" s="77" t="str">
        <f t="shared" si="12"/>
        <v/>
      </c>
      <c r="K190" s="80" t="str">
        <f t="shared" si="13"/>
        <v/>
      </c>
      <c r="L190" s="77" t="str">
        <f t="shared" si="14"/>
        <v/>
      </c>
      <c r="M190" s="77" t="str">
        <f t="shared" si="15"/>
        <v/>
      </c>
      <c r="N190" s="29"/>
      <c r="O190" s="29"/>
      <c r="P190" s="29"/>
      <c r="Q190" s="29"/>
      <c r="R190" s="29"/>
      <c r="S190" s="29"/>
      <c r="T190" s="29"/>
      <c r="U190" s="29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x14ac:dyDescent="0.3">
      <c r="A191" s="29">
        <v>185</v>
      </c>
      <c r="B191" s="77" t="str">
        <f>IF('Raw-Data-Input'!B201=0,"",'Raw-Data-Input'!B201)</f>
        <v/>
      </c>
      <c r="C191" s="77" t="str">
        <f>IF('Raw-Data-Input'!C201=0,"",'Raw-Data-Input'!C201)</f>
        <v/>
      </c>
      <c r="D191" s="77" t="str">
        <f>IF('Raw-Data-Input'!D201=0,"",'Raw-Data-Input'!D201)</f>
        <v/>
      </c>
      <c r="E191" s="77" t="str">
        <f>IF('Raw-Data-Input'!E201=0,"",'Raw-Data-Input'!E201)</f>
        <v/>
      </c>
      <c r="F191" s="78" t="str">
        <f>IF('Raw-Data-Input'!F201="","",'Raw-Data-Input'!F201)</f>
        <v/>
      </c>
      <c r="G191" s="88" t="s">
        <v>97</v>
      </c>
      <c r="H191" s="78" t="str">
        <f>IF('Raw-Data-Input'!G201="","",'Raw-Data-Input'!G201)</f>
        <v/>
      </c>
      <c r="I191" s="79" t="str">
        <f t="shared" si="11"/>
        <v/>
      </c>
      <c r="J191" s="77" t="str">
        <f t="shared" si="12"/>
        <v/>
      </c>
      <c r="K191" s="80" t="str">
        <f t="shared" si="13"/>
        <v/>
      </c>
      <c r="L191" s="77" t="str">
        <f t="shared" si="14"/>
        <v/>
      </c>
      <c r="M191" s="77" t="str">
        <f t="shared" si="15"/>
        <v/>
      </c>
      <c r="N191" s="29"/>
      <c r="O191" s="29"/>
      <c r="P191" s="29"/>
      <c r="Q191" s="29"/>
      <c r="R191" s="29"/>
      <c r="S191" s="29"/>
      <c r="T191" s="29"/>
      <c r="U191" s="29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x14ac:dyDescent="0.3">
      <c r="A192" s="29">
        <v>186</v>
      </c>
      <c r="B192" s="77" t="str">
        <f>IF('Raw-Data-Input'!B202=0,"",'Raw-Data-Input'!B202)</f>
        <v/>
      </c>
      <c r="C192" s="77" t="str">
        <f>IF('Raw-Data-Input'!C202=0,"",'Raw-Data-Input'!C202)</f>
        <v/>
      </c>
      <c r="D192" s="77" t="str">
        <f>IF('Raw-Data-Input'!D202=0,"",'Raw-Data-Input'!D202)</f>
        <v/>
      </c>
      <c r="E192" s="77" t="str">
        <f>IF('Raw-Data-Input'!E202=0,"",'Raw-Data-Input'!E202)</f>
        <v/>
      </c>
      <c r="F192" s="78" t="str">
        <f>IF('Raw-Data-Input'!F202="","",'Raw-Data-Input'!F202)</f>
        <v/>
      </c>
      <c r="G192" s="88" t="s">
        <v>97</v>
      </c>
      <c r="H192" s="78" t="str">
        <f>IF('Raw-Data-Input'!G202="","",'Raw-Data-Input'!G202)</f>
        <v/>
      </c>
      <c r="I192" s="79" t="str">
        <f t="shared" si="11"/>
        <v/>
      </c>
      <c r="J192" s="77" t="str">
        <f t="shared" si="12"/>
        <v/>
      </c>
      <c r="K192" s="80" t="str">
        <f t="shared" si="13"/>
        <v/>
      </c>
      <c r="L192" s="77" t="str">
        <f t="shared" si="14"/>
        <v/>
      </c>
      <c r="M192" s="77" t="str">
        <f t="shared" si="15"/>
        <v/>
      </c>
      <c r="N192" s="29"/>
      <c r="O192" s="29"/>
      <c r="P192" s="29"/>
      <c r="Q192" s="29"/>
      <c r="R192" s="29"/>
      <c r="S192" s="29"/>
      <c r="T192" s="29"/>
      <c r="U192" s="29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x14ac:dyDescent="0.3">
      <c r="A193" s="29">
        <v>187</v>
      </c>
      <c r="B193" s="77" t="str">
        <f>IF('Raw-Data-Input'!B203=0,"",'Raw-Data-Input'!B203)</f>
        <v/>
      </c>
      <c r="C193" s="77" t="str">
        <f>IF('Raw-Data-Input'!C203=0,"",'Raw-Data-Input'!C203)</f>
        <v/>
      </c>
      <c r="D193" s="77" t="str">
        <f>IF('Raw-Data-Input'!D203=0,"",'Raw-Data-Input'!D203)</f>
        <v/>
      </c>
      <c r="E193" s="77" t="str">
        <f>IF('Raw-Data-Input'!E203=0,"",'Raw-Data-Input'!E203)</f>
        <v/>
      </c>
      <c r="F193" s="78" t="str">
        <f>IF('Raw-Data-Input'!F203="","",'Raw-Data-Input'!F203)</f>
        <v/>
      </c>
      <c r="G193" s="88" t="s">
        <v>97</v>
      </c>
      <c r="H193" s="78" t="str">
        <f>IF('Raw-Data-Input'!G203="","",'Raw-Data-Input'!G203)</f>
        <v/>
      </c>
      <c r="I193" s="79" t="str">
        <f t="shared" si="11"/>
        <v/>
      </c>
      <c r="J193" s="77" t="str">
        <f t="shared" si="12"/>
        <v/>
      </c>
      <c r="K193" s="80" t="str">
        <f t="shared" si="13"/>
        <v/>
      </c>
      <c r="L193" s="77" t="str">
        <f t="shared" si="14"/>
        <v/>
      </c>
      <c r="M193" s="77" t="str">
        <f t="shared" si="15"/>
        <v/>
      </c>
      <c r="N193" s="29"/>
      <c r="O193" s="29"/>
      <c r="P193" s="29"/>
      <c r="Q193" s="29"/>
      <c r="R193" s="29"/>
      <c r="S193" s="29"/>
      <c r="T193" s="29"/>
      <c r="U193" s="29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x14ac:dyDescent="0.3">
      <c r="A194" s="29">
        <v>188</v>
      </c>
      <c r="B194" s="77" t="str">
        <f>IF('Raw-Data-Input'!B204=0,"",'Raw-Data-Input'!B204)</f>
        <v/>
      </c>
      <c r="C194" s="77" t="str">
        <f>IF('Raw-Data-Input'!C204=0,"",'Raw-Data-Input'!C204)</f>
        <v/>
      </c>
      <c r="D194" s="77" t="str">
        <f>IF('Raw-Data-Input'!D204=0,"",'Raw-Data-Input'!D204)</f>
        <v/>
      </c>
      <c r="E194" s="77" t="str">
        <f>IF('Raw-Data-Input'!E204=0,"",'Raw-Data-Input'!E204)</f>
        <v/>
      </c>
      <c r="F194" s="78" t="str">
        <f>IF('Raw-Data-Input'!F204="","",'Raw-Data-Input'!F204)</f>
        <v/>
      </c>
      <c r="G194" s="88" t="s">
        <v>97</v>
      </c>
      <c r="H194" s="78" t="str">
        <f>IF('Raw-Data-Input'!G204="","",'Raw-Data-Input'!G204)</f>
        <v/>
      </c>
      <c r="I194" s="79" t="str">
        <f t="shared" si="11"/>
        <v/>
      </c>
      <c r="J194" s="77" t="str">
        <f t="shared" si="12"/>
        <v/>
      </c>
      <c r="K194" s="80" t="str">
        <f t="shared" si="13"/>
        <v/>
      </c>
      <c r="L194" s="77" t="str">
        <f t="shared" si="14"/>
        <v/>
      </c>
      <c r="M194" s="77" t="str">
        <f t="shared" si="15"/>
        <v/>
      </c>
      <c r="N194" s="29"/>
      <c r="O194" s="29"/>
      <c r="P194" s="29"/>
      <c r="Q194" s="29"/>
      <c r="R194" s="29"/>
      <c r="S194" s="29"/>
      <c r="T194" s="29"/>
      <c r="U194" s="29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x14ac:dyDescent="0.3">
      <c r="A195" s="29">
        <v>189</v>
      </c>
      <c r="B195" s="77" t="str">
        <f>IF('Raw-Data-Input'!B205=0,"",'Raw-Data-Input'!B205)</f>
        <v/>
      </c>
      <c r="C195" s="77" t="str">
        <f>IF('Raw-Data-Input'!C205=0,"",'Raw-Data-Input'!C205)</f>
        <v/>
      </c>
      <c r="D195" s="77" t="str">
        <f>IF('Raw-Data-Input'!D205=0,"",'Raw-Data-Input'!D205)</f>
        <v/>
      </c>
      <c r="E195" s="77" t="str">
        <f>IF('Raw-Data-Input'!E205=0,"",'Raw-Data-Input'!E205)</f>
        <v/>
      </c>
      <c r="F195" s="78" t="str">
        <f>IF('Raw-Data-Input'!F205="","",'Raw-Data-Input'!F205)</f>
        <v/>
      </c>
      <c r="G195" s="88" t="s">
        <v>97</v>
      </c>
      <c r="H195" s="78" t="str">
        <f>IF('Raw-Data-Input'!G205="","",'Raw-Data-Input'!G205)</f>
        <v/>
      </c>
      <c r="I195" s="79" t="str">
        <f t="shared" si="11"/>
        <v/>
      </c>
      <c r="J195" s="77" t="str">
        <f t="shared" si="12"/>
        <v/>
      </c>
      <c r="K195" s="80" t="str">
        <f t="shared" si="13"/>
        <v/>
      </c>
      <c r="L195" s="77" t="str">
        <f t="shared" si="14"/>
        <v/>
      </c>
      <c r="M195" s="77" t="str">
        <f t="shared" si="15"/>
        <v/>
      </c>
      <c r="N195" s="29"/>
      <c r="O195" s="29"/>
      <c r="P195" s="29"/>
      <c r="Q195" s="29"/>
      <c r="R195" s="29"/>
      <c r="S195" s="29"/>
      <c r="T195" s="29"/>
      <c r="U195" s="29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x14ac:dyDescent="0.3">
      <c r="A196" s="29">
        <v>190</v>
      </c>
      <c r="B196" s="77" t="str">
        <f>IF('Raw-Data-Input'!B206=0,"",'Raw-Data-Input'!B206)</f>
        <v/>
      </c>
      <c r="C196" s="77" t="str">
        <f>IF('Raw-Data-Input'!C206=0,"",'Raw-Data-Input'!C206)</f>
        <v/>
      </c>
      <c r="D196" s="77" t="str">
        <f>IF('Raw-Data-Input'!D206=0,"",'Raw-Data-Input'!D206)</f>
        <v/>
      </c>
      <c r="E196" s="77" t="str">
        <f>IF('Raw-Data-Input'!E206=0,"",'Raw-Data-Input'!E206)</f>
        <v/>
      </c>
      <c r="F196" s="78" t="str">
        <f>IF('Raw-Data-Input'!F206="","",'Raw-Data-Input'!F206)</f>
        <v/>
      </c>
      <c r="G196" s="88" t="s">
        <v>97</v>
      </c>
      <c r="H196" s="78" t="str">
        <f>IF('Raw-Data-Input'!G206="","",'Raw-Data-Input'!G206)</f>
        <v/>
      </c>
      <c r="I196" s="79" t="str">
        <f t="shared" si="11"/>
        <v/>
      </c>
      <c r="J196" s="77" t="str">
        <f t="shared" si="12"/>
        <v/>
      </c>
      <c r="K196" s="80" t="str">
        <f t="shared" si="13"/>
        <v/>
      </c>
      <c r="L196" s="77" t="str">
        <f t="shared" si="14"/>
        <v/>
      </c>
      <c r="M196" s="77" t="str">
        <f t="shared" si="15"/>
        <v/>
      </c>
      <c r="N196" s="29"/>
      <c r="O196" s="29"/>
      <c r="P196" s="29"/>
      <c r="Q196" s="29"/>
      <c r="R196" s="29"/>
      <c r="S196" s="29"/>
      <c r="T196" s="29"/>
      <c r="U196" s="29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x14ac:dyDescent="0.3">
      <c r="A197" s="29">
        <v>191</v>
      </c>
      <c r="B197" s="77" t="str">
        <f>IF('Raw-Data-Input'!B207=0,"",'Raw-Data-Input'!B207)</f>
        <v/>
      </c>
      <c r="C197" s="77" t="str">
        <f>IF('Raw-Data-Input'!C207=0,"",'Raw-Data-Input'!C207)</f>
        <v/>
      </c>
      <c r="D197" s="77" t="str">
        <f>IF('Raw-Data-Input'!D207=0,"",'Raw-Data-Input'!D207)</f>
        <v/>
      </c>
      <c r="E197" s="77" t="str">
        <f>IF('Raw-Data-Input'!E207=0,"",'Raw-Data-Input'!E207)</f>
        <v/>
      </c>
      <c r="F197" s="78" t="str">
        <f>IF('Raw-Data-Input'!F207="","",'Raw-Data-Input'!F207)</f>
        <v/>
      </c>
      <c r="G197" s="88" t="s">
        <v>97</v>
      </c>
      <c r="H197" s="78" t="str">
        <f>IF('Raw-Data-Input'!G207="","",'Raw-Data-Input'!G207)</f>
        <v/>
      </c>
      <c r="I197" s="79" t="str">
        <f t="shared" si="11"/>
        <v/>
      </c>
      <c r="J197" s="77" t="str">
        <f t="shared" si="12"/>
        <v/>
      </c>
      <c r="K197" s="80" t="str">
        <f t="shared" si="13"/>
        <v/>
      </c>
      <c r="L197" s="77" t="str">
        <f t="shared" si="14"/>
        <v/>
      </c>
      <c r="M197" s="77" t="str">
        <f t="shared" si="15"/>
        <v/>
      </c>
      <c r="N197" s="29"/>
      <c r="O197" s="29"/>
      <c r="P197" s="29"/>
      <c r="Q197" s="29"/>
      <c r="R197" s="29"/>
      <c r="S197" s="29"/>
      <c r="T197" s="29"/>
      <c r="U197" s="29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x14ac:dyDescent="0.3">
      <c r="A198" s="29">
        <v>192</v>
      </c>
      <c r="B198" s="77" t="str">
        <f>IF('Raw-Data-Input'!B208=0,"",'Raw-Data-Input'!B208)</f>
        <v/>
      </c>
      <c r="C198" s="77" t="str">
        <f>IF('Raw-Data-Input'!C208=0,"",'Raw-Data-Input'!C208)</f>
        <v/>
      </c>
      <c r="D198" s="77" t="str">
        <f>IF('Raw-Data-Input'!D208=0,"",'Raw-Data-Input'!D208)</f>
        <v/>
      </c>
      <c r="E198" s="77" t="str">
        <f>IF('Raw-Data-Input'!E208=0,"",'Raw-Data-Input'!E208)</f>
        <v/>
      </c>
      <c r="F198" s="78" t="str">
        <f>IF('Raw-Data-Input'!F208="","",'Raw-Data-Input'!F208)</f>
        <v/>
      </c>
      <c r="G198" s="88" t="s">
        <v>97</v>
      </c>
      <c r="H198" s="78" t="str">
        <f>IF('Raw-Data-Input'!G208="","",'Raw-Data-Input'!G208)</f>
        <v/>
      </c>
      <c r="I198" s="79" t="str">
        <f t="shared" si="11"/>
        <v/>
      </c>
      <c r="J198" s="77" t="str">
        <f t="shared" si="12"/>
        <v/>
      </c>
      <c r="K198" s="80" t="str">
        <f t="shared" si="13"/>
        <v/>
      </c>
      <c r="L198" s="77" t="str">
        <f t="shared" si="14"/>
        <v/>
      </c>
      <c r="M198" s="77" t="str">
        <f t="shared" si="15"/>
        <v/>
      </c>
      <c r="N198" s="29"/>
      <c r="O198" s="29"/>
      <c r="P198" s="29"/>
      <c r="Q198" s="29"/>
      <c r="R198" s="29"/>
      <c r="S198" s="29"/>
      <c r="T198" s="29"/>
      <c r="U198" s="29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x14ac:dyDescent="0.3">
      <c r="A199" s="29">
        <v>193</v>
      </c>
      <c r="B199" s="77" t="str">
        <f>IF('Raw-Data-Input'!B209=0,"",'Raw-Data-Input'!B209)</f>
        <v/>
      </c>
      <c r="C199" s="77" t="str">
        <f>IF('Raw-Data-Input'!C209=0,"",'Raw-Data-Input'!C209)</f>
        <v/>
      </c>
      <c r="D199" s="77" t="str">
        <f>IF('Raw-Data-Input'!D209=0,"",'Raw-Data-Input'!D209)</f>
        <v/>
      </c>
      <c r="E199" s="77" t="str">
        <f>IF('Raw-Data-Input'!E209=0,"",'Raw-Data-Input'!E209)</f>
        <v/>
      </c>
      <c r="F199" s="78" t="str">
        <f>IF('Raw-Data-Input'!F209="","",'Raw-Data-Input'!F209)</f>
        <v/>
      </c>
      <c r="G199" s="88" t="s">
        <v>97</v>
      </c>
      <c r="H199" s="78" t="str">
        <f>IF('Raw-Data-Input'!G209="","",'Raw-Data-Input'!G209)</f>
        <v/>
      </c>
      <c r="I199" s="79" t="str">
        <f t="shared" si="11"/>
        <v/>
      </c>
      <c r="J199" s="77" t="str">
        <f t="shared" si="12"/>
        <v/>
      </c>
      <c r="K199" s="80" t="str">
        <f t="shared" si="13"/>
        <v/>
      </c>
      <c r="L199" s="77" t="str">
        <f t="shared" si="14"/>
        <v/>
      </c>
      <c r="M199" s="77" t="str">
        <f t="shared" si="15"/>
        <v/>
      </c>
      <c r="N199" s="29"/>
      <c r="O199" s="29"/>
      <c r="P199" s="29"/>
      <c r="Q199" s="29"/>
      <c r="R199" s="29"/>
      <c r="S199" s="29"/>
      <c r="T199" s="29"/>
      <c r="U199" s="29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x14ac:dyDescent="0.3">
      <c r="A200" s="29">
        <v>194</v>
      </c>
      <c r="B200" s="77" t="str">
        <f>IF('Raw-Data-Input'!B210=0,"",'Raw-Data-Input'!B210)</f>
        <v/>
      </c>
      <c r="C200" s="77" t="str">
        <f>IF('Raw-Data-Input'!C210=0,"",'Raw-Data-Input'!C210)</f>
        <v/>
      </c>
      <c r="D200" s="77" t="str">
        <f>IF('Raw-Data-Input'!D210=0,"",'Raw-Data-Input'!D210)</f>
        <v/>
      </c>
      <c r="E200" s="77" t="str">
        <f>IF('Raw-Data-Input'!E210=0,"",'Raw-Data-Input'!E210)</f>
        <v/>
      </c>
      <c r="F200" s="78" t="str">
        <f>IF('Raw-Data-Input'!F210="","",'Raw-Data-Input'!F210)</f>
        <v/>
      </c>
      <c r="G200" s="88" t="s">
        <v>97</v>
      </c>
      <c r="H200" s="78" t="str">
        <f>IF('Raw-Data-Input'!G210="","",'Raw-Data-Input'!G210)</f>
        <v/>
      </c>
      <c r="I200" s="79" t="str">
        <f t="shared" ref="I200:I263" si="16">IFERROR(IF(H200&gt;=0,(H200/$E$4),""),"")</f>
        <v/>
      </c>
      <c r="J200" s="77" t="str">
        <f t="shared" ref="J200:J263" si="17">IF($E$4="","",IF(H200="","",IF(I200&gt;=$L$4,"Y","N")))</f>
        <v/>
      </c>
      <c r="K200" s="80" t="str">
        <f t="shared" ref="K200:K263" si="18">IFERROR(IF(F200="M",0,(IF(F200="","",(IF(F200&gt;0,(H200-F200)/F200,(H200+0.000000001)-(F200)/(F200+0.000000001)))))),"")</f>
        <v/>
      </c>
      <c r="L200" s="77" t="str">
        <f t="shared" ref="L200:L263" si="19">IF(F200="","",IF(H200="","",IF(F200&gt;=0,IF(K200&gt;=$L$3,"Y","N"),"")))</f>
        <v/>
      </c>
      <c r="M200" s="77" t="str">
        <f t="shared" ref="M200:M263" si="20">IF(H200="","",(IF(AND(I200&lt;$L$4,K200&lt;$L$3),"N","Y")))</f>
        <v/>
      </c>
      <c r="N200" s="29"/>
      <c r="O200" s="29"/>
      <c r="P200" s="29"/>
      <c r="Q200" s="29"/>
      <c r="R200" s="29"/>
      <c r="S200" s="29"/>
      <c r="T200" s="29"/>
      <c r="U200" s="29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x14ac:dyDescent="0.3">
      <c r="A201" s="29">
        <v>195</v>
      </c>
      <c r="B201" s="77" t="str">
        <f>IF('Raw-Data-Input'!B211=0,"",'Raw-Data-Input'!B211)</f>
        <v/>
      </c>
      <c r="C201" s="77" t="str">
        <f>IF('Raw-Data-Input'!C211=0,"",'Raw-Data-Input'!C211)</f>
        <v/>
      </c>
      <c r="D201" s="77" t="str">
        <f>IF('Raw-Data-Input'!D211=0,"",'Raw-Data-Input'!D211)</f>
        <v/>
      </c>
      <c r="E201" s="77" t="str">
        <f>IF('Raw-Data-Input'!E211=0,"",'Raw-Data-Input'!E211)</f>
        <v/>
      </c>
      <c r="F201" s="78" t="str">
        <f>IF('Raw-Data-Input'!F211="","",'Raw-Data-Input'!F211)</f>
        <v/>
      </c>
      <c r="G201" s="88" t="s">
        <v>97</v>
      </c>
      <c r="H201" s="78" t="str">
        <f>IF('Raw-Data-Input'!G211="","",'Raw-Data-Input'!G211)</f>
        <v/>
      </c>
      <c r="I201" s="79" t="str">
        <f t="shared" si="16"/>
        <v/>
      </c>
      <c r="J201" s="77" t="str">
        <f t="shared" si="17"/>
        <v/>
      </c>
      <c r="K201" s="80" t="str">
        <f t="shared" si="18"/>
        <v/>
      </c>
      <c r="L201" s="77" t="str">
        <f t="shared" si="19"/>
        <v/>
      </c>
      <c r="M201" s="77" t="str">
        <f t="shared" si="20"/>
        <v/>
      </c>
      <c r="N201" s="29"/>
      <c r="O201" s="29"/>
      <c r="P201" s="29"/>
      <c r="Q201" s="29"/>
      <c r="R201" s="29"/>
      <c r="S201" s="29"/>
      <c r="T201" s="29"/>
      <c r="U201" s="29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x14ac:dyDescent="0.3">
      <c r="A202" s="29">
        <v>196</v>
      </c>
      <c r="B202" s="77" t="str">
        <f>IF('Raw-Data-Input'!B212=0,"",'Raw-Data-Input'!B212)</f>
        <v/>
      </c>
      <c r="C202" s="77" t="str">
        <f>IF('Raw-Data-Input'!C212=0,"",'Raw-Data-Input'!C212)</f>
        <v/>
      </c>
      <c r="D202" s="77" t="str">
        <f>IF('Raw-Data-Input'!D212=0,"",'Raw-Data-Input'!D212)</f>
        <v/>
      </c>
      <c r="E202" s="77" t="str">
        <f>IF('Raw-Data-Input'!E212=0,"",'Raw-Data-Input'!E212)</f>
        <v/>
      </c>
      <c r="F202" s="78" t="str">
        <f>IF('Raw-Data-Input'!F212="","",'Raw-Data-Input'!F212)</f>
        <v/>
      </c>
      <c r="G202" s="88" t="s">
        <v>97</v>
      </c>
      <c r="H202" s="78" t="str">
        <f>IF('Raw-Data-Input'!G212="","",'Raw-Data-Input'!G212)</f>
        <v/>
      </c>
      <c r="I202" s="79" t="str">
        <f t="shared" si="16"/>
        <v/>
      </c>
      <c r="J202" s="77" t="str">
        <f t="shared" si="17"/>
        <v/>
      </c>
      <c r="K202" s="80" t="str">
        <f t="shared" si="18"/>
        <v/>
      </c>
      <c r="L202" s="77" t="str">
        <f t="shared" si="19"/>
        <v/>
      </c>
      <c r="M202" s="77" t="str">
        <f t="shared" si="20"/>
        <v/>
      </c>
      <c r="N202" s="29"/>
      <c r="O202" s="29"/>
      <c r="P202" s="29"/>
      <c r="Q202" s="29"/>
      <c r="R202" s="29"/>
      <c r="S202" s="29"/>
      <c r="T202" s="29"/>
      <c r="U202" s="29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x14ac:dyDescent="0.3">
      <c r="A203" s="29">
        <v>197</v>
      </c>
      <c r="B203" s="77" t="str">
        <f>IF('Raw-Data-Input'!B213=0,"",'Raw-Data-Input'!B213)</f>
        <v/>
      </c>
      <c r="C203" s="77" t="str">
        <f>IF('Raw-Data-Input'!C213=0,"",'Raw-Data-Input'!C213)</f>
        <v/>
      </c>
      <c r="D203" s="77" t="str">
        <f>IF('Raw-Data-Input'!D213=0,"",'Raw-Data-Input'!D213)</f>
        <v/>
      </c>
      <c r="E203" s="77" t="str">
        <f>IF('Raw-Data-Input'!E213=0,"",'Raw-Data-Input'!E213)</f>
        <v/>
      </c>
      <c r="F203" s="78" t="str">
        <f>IF('Raw-Data-Input'!F213="","",'Raw-Data-Input'!F213)</f>
        <v/>
      </c>
      <c r="G203" s="88" t="s">
        <v>97</v>
      </c>
      <c r="H203" s="78" t="str">
        <f>IF('Raw-Data-Input'!G213="","",'Raw-Data-Input'!G213)</f>
        <v/>
      </c>
      <c r="I203" s="79" t="str">
        <f t="shared" si="16"/>
        <v/>
      </c>
      <c r="J203" s="77" t="str">
        <f t="shared" si="17"/>
        <v/>
      </c>
      <c r="K203" s="80" t="str">
        <f t="shared" si="18"/>
        <v/>
      </c>
      <c r="L203" s="77" t="str">
        <f t="shared" si="19"/>
        <v/>
      </c>
      <c r="M203" s="77" t="str">
        <f t="shared" si="20"/>
        <v/>
      </c>
      <c r="N203" s="29"/>
      <c r="O203" s="29"/>
      <c r="P203" s="29"/>
      <c r="Q203" s="29"/>
      <c r="R203" s="29"/>
      <c r="S203" s="29"/>
      <c r="T203" s="29"/>
      <c r="U203" s="29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x14ac:dyDescent="0.3">
      <c r="A204" s="29">
        <v>198</v>
      </c>
      <c r="B204" s="77" t="str">
        <f>IF('Raw-Data-Input'!B214=0,"",'Raw-Data-Input'!B214)</f>
        <v/>
      </c>
      <c r="C204" s="77" t="str">
        <f>IF('Raw-Data-Input'!C214=0,"",'Raw-Data-Input'!C214)</f>
        <v/>
      </c>
      <c r="D204" s="77" t="str">
        <f>IF('Raw-Data-Input'!D214=0,"",'Raw-Data-Input'!D214)</f>
        <v/>
      </c>
      <c r="E204" s="77" t="str">
        <f>IF('Raw-Data-Input'!E214=0,"",'Raw-Data-Input'!E214)</f>
        <v/>
      </c>
      <c r="F204" s="78" t="str">
        <f>IF('Raw-Data-Input'!F214="","",'Raw-Data-Input'!F214)</f>
        <v/>
      </c>
      <c r="G204" s="88" t="s">
        <v>97</v>
      </c>
      <c r="H204" s="78" t="str">
        <f>IF('Raw-Data-Input'!G214="","",'Raw-Data-Input'!G214)</f>
        <v/>
      </c>
      <c r="I204" s="79" t="str">
        <f t="shared" si="16"/>
        <v/>
      </c>
      <c r="J204" s="77" t="str">
        <f t="shared" si="17"/>
        <v/>
      </c>
      <c r="K204" s="80" t="str">
        <f t="shared" si="18"/>
        <v/>
      </c>
      <c r="L204" s="77" t="str">
        <f t="shared" si="19"/>
        <v/>
      </c>
      <c r="M204" s="77" t="str">
        <f t="shared" si="20"/>
        <v/>
      </c>
      <c r="N204" s="29"/>
      <c r="O204" s="29"/>
      <c r="P204" s="29"/>
      <c r="Q204" s="29"/>
      <c r="R204" s="29"/>
      <c r="S204" s="29"/>
      <c r="T204" s="29"/>
      <c r="U204" s="29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x14ac:dyDescent="0.3">
      <c r="A205" s="29">
        <v>199</v>
      </c>
      <c r="B205" s="77" t="str">
        <f>IF('Raw-Data-Input'!B215=0,"",'Raw-Data-Input'!B215)</f>
        <v/>
      </c>
      <c r="C205" s="77" t="str">
        <f>IF('Raw-Data-Input'!C215=0,"",'Raw-Data-Input'!C215)</f>
        <v/>
      </c>
      <c r="D205" s="77" t="str">
        <f>IF('Raw-Data-Input'!D215=0,"",'Raw-Data-Input'!D215)</f>
        <v/>
      </c>
      <c r="E205" s="77" t="str">
        <f>IF('Raw-Data-Input'!E215=0,"",'Raw-Data-Input'!E215)</f>
        <v/>
      </c>
      <c r="F205" s="78" t="str">
        <f>IF('Raw-Data-Input'!F215="","",'Raw-Data-Input'!F215)</f>
        <v/>
      </c>
      <c r="G205" s="88" t="s">
        <v>97</v>
      </c>
      <c r="H205" s="78" t="str">
        <f>IF('Raw-Data-Input'!G215="","",'Raw-Data-Input'!G215)</f>
        <v/>
      </c>
      <c r="I205" s="79" t="str">
        <f t="shared" si="16"/>
        <v/>
      </c>
      <c r="J205" s="77" t="str">
        <f t="shared" si="17"/>
        <v/>
      </c>
      <c r="K205" s="80" t="str">
        <f t="shared" si="18"/>
        <v/>
      </c>
      <c r="L205" s="77" t="str">
        <f t="shared" si="19"/>
        <v/>
      </c>
      <c r="M205" s="77" t="str">
        <f t="shared" si="20"/>
        <v/>
      </c>
      <c r="N205" s="29"/>
      <c r="O205" s="29"/>
      <c r="P205" s="29"/>
      <c r="Q205" s="29"/>
      <c r="R205" s="29"/>
      <c r="S205" s="29"/>
      <c r="T205" s="29"/>
      <c r="U205" s="29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x14ac:dyDescent="0.3">
      <c r="A206" s="29">
        <v>200</v>
      </c>
      <c r="B206" s="77" t="str">
        <f>IF('Raw-Data-Input'!B216=0,"",'Raw-Data-Input'!B216)</f>
        <v/>
      </c>
      <c r="C206" s="77" t="str">
        <f>IF('Raw-Data-Input'!C216=0,"",'Raw-Data-Input'!C216)</f>
        <v/>
      </c>
      <c r="D206" s="77" t="str">
        <f>IF('Raw-Data-Input'!D216=0,"",'Raw-Data-Input'!D216)</f>
        <v/>
      </c>
      <c r="E206" s="77" t="str">
        <f>IF('Raw-Data-Input'!E216=0,"",'Raw-Data-Input'!E216)</f>
        <v/>
      </c>
      <c r="F206" s="78" t="str">
        <f>IF('Raw-Data-Input'!F216="","",'Raw-Data-Input'!F216)</f>
        <v/>
      </c>
      <c r="G206" s="88" t="s">
        <v>97</v>
      </c>
      <c r="H206" s="78" t="str">
        <f>IF('Raw-Data-Input'!G216="","",'Raw-Data-Input'!G216)</f>
        <v/>
      </c>
      <c r="I206" s="79" t="str">
        <f t="shared" si="16"/>
        <v/>
      </c>
      <c r="J206" s="77" t="str">
        <f t="shared" si="17"/>
        <v/>
      </c>
      <c r="K206" s="80" t="str">
        <f t="shared" si="18"/>
        <v/>
      </c>
      <c r="L206" s="77" t="str">
        <f t="shared" si="19"/>
        <v/>
      </c>
      <c r="M206" s="77" t="str">
        <f t="shared" si="20"/>
        <v/>
      </c>
      <c r="N206" s="29"/>
      <c r="O206" s="29"/>
      <c r="P206" s="29"/>
      <c r="Q206" s="29"/>
      <c r="R206" s="29"/>
      <c r="S206" s="29"/>
      <c r="T206" s="29"/>
      <c r="U206" s="29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x14ac:dyDescent="0.3">
      <c r="A207" s="29">
        <v>201</v>
      </c>
      <c r="B207" s="77" t="str">
        <f>IF('Raw-Data-Input'!B217=0,"",'Raw-Data-Input'!B217)</f>
        <v/>
      </c>
      <c r="C207" s="77" t="str">
        <f>IF('Raw-Data-Input'!C217=0,"",'Raw-Data-Input'!C217)</f>
        <v/>
      </c>
      <c r="D207" s="77" t="str">
        <f>IF('Raw-Data-Input'!D217=0,"",'Raw-Data-Input'!D217)</f>
        <v/>
      </c>
      <c r="E207" s="77" t="str">
        <f>IF('Raw-Data-Input'!E217=0,"",'Raw-Data-Input'!E217)</f>
        <v/>
      </c>
      <c r="F207" s="78" t="str">
        <f>IF('Raw-Data-Input'!F217="","",'Raw-Data-Input'!F217)</f>
        <v/>
      </c>
      <c r="G207" s="88" t="s">
        <v>97</v>
      </c>
      <c r="H207" s="78" t="str">
        <f>IF('Raw-Data-Input'!G217="","",'Raw-Data-Input'!G217)</f>
        <v/>
      </c>
      <c r="I207" s="79" t="str">
        <f t="shared" si="16"/>
        <v/>
      </c>
      <c r="J207" s="77" t="str">
        <f t="shared" si="17"/>
        <v/>
      </c>
      <c r="K207" s="80" t="str">
        <f t="shared" si="18"/>
        <v/>
      </c>
      <c r="L207" s="77" t="str">
        <f t="shared" si="19"/>
        <v/>
      </c>
      <c r="M207" s="77" t="str">
        <f t="shared" si="20"/>
        <v/>
      </c>
      <c r="N207" s="29"/>
      <c r="O207" s="29"/>
      <c r="P207" s="29"/>
      <c r="Q207" s="29"/>
      <c r="R207" s="29"/>
      <c r="S207" s="29"/>
      <c r="T207" s="29"/>
      <c r="U207" s="29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x14ac:dyDescent="0.3">
      <c r="A208" s="29">
        <v>202</v>
      </c>
      <c r="B208" s="77" t="str">
        <f>IF('Raw-Data-Input'!B218=0,"",'Raw-Data-Input'!B218)</f>
        <v/>
      </c>
      <c r="C208" s="77" t="str">
        <f>IF('Raw-Data-Input'!C218=0,"",'Raw-Data-Input'!C218)</f>
        <v/>
      </c>
      <c r="D208" s="77" t="str">
        <f>IF('Raw-Data-Input'!D218=0,"",'Raw-Data-Input'!D218)</f>
        <v/>
      </c>
      <c r="E208" s="77" t="str">
        <f>IF('Raw-Data-Input'!E218=0,"",'Raw-Data-Input'!E218)</f>
        <v/>
      </c>
      <c r="F208" s="78" t="str">
        <f>IF('Raw-Data-Input'!F218="","",'Raw-Data-Input'!F218)</f>
        <v/>
      </c>
      <c r="G208" s="88" t="s">
        <v>97</v>
      </c>
      <c r="H208" s="78" t="str">
        <f>IF('Raw-Data-Input'!G218="","",'Raw-Data-Input'!G218)</f>
        <v/>
      </c>
      <c r="I208" s="79" t="str">
        <f t="shared" si="16"/>
        <v/>
      </c>
      <c r="J208" s="77" t="str">
        <f t="shared" si="17"/>
        <v/>
      </c>
      <c r="K208" s="80" t="str">
        <f t="shared" si="18"/>
        <v/>
      </c>
      <c r="L208" s="77" t="str">
        <f t="shared" si="19"/>
        <v/>
      </c>
      <c r="M208" s="77" t="str">
        <f t="shared" si="20"/>
        <v/>
      </c>
      <c r="N208" s="29"/>
      <c r="O208" s="29"/>
      <c r="P208" s="29"/>
      <c r="Q208" s="29"/>
      <c r="R208" s="29"/>
      <c r="S208" s="29"/>
      <c r="T208" s="29"/>
      <c r="U208" s="29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x14ac:dyDescent="0.3">
      <c r="A209" s="29">
        <v>203</v>
      </c>
      <c r="B209" s="77" t="str">
        <f>IF('Raw-Data-Input'!B219=0,"",'Raw-Data-Input'!B219)</f>
        <v/>
      </c>
      <c r="C209" s="77" t="str">
        <f>IF('Raw-Data-Input'!C219=0,"",'Raw-Data-Input'!C219)</f>
        <v/>
      </c>
      <c r="D209" s="77" t="str">
        <f>IF('Raw-Data-Input'!D219=0,"",'Raw-Data-Input'!D219)</f>
        <v/>
      </c>
      <c r="E209" s="77" t="str">
        <f>IF('Raw-Data-Input'!E219=0,"",'Raw-Data-Input'!E219)</f>
        <v/>
      </c>
      <c r="F209" s="78" t="str">
        <f>IF('Raw-Data-Input'!F219="","",'Raw-Data-Input'!F219)</f>
        <v/>
      </c>
      <c r="G209" s="88" t="s">
        <v>97</v>
      </c>
      <c r="H209" s="78" t="str">
        <f>IF('Raw-Data-Input'!G219="","",'Raw-Data-Input'!G219)</f>
        <v/>
      </c>
      <c r="I209" s="79" t="str">
        <f t="shared" si="16"/>
        <v/>
      </c>
      <c r="J209" s="77" t="str">
        <f t="shared" si="17"/>
        <v/>
      </c>
      <c r="K209" s="80" t="str">
        <f t="shared" si="18"/>
        <v/>
      </c>
      <c r="L209" s="77" t="str">
        <f t="shared" si="19"/>
        <v/>
      </c>
      <c r="M209" s="77" t="str">
        <f t="shared" si="20"/>
        <v/>
      </c>
      <c r="N209" s="29"/>
      <c r="O209" s="29"/>
      <c r="P209" s="29"/>
      <c r="Q209" s="29"/>
      <c r="R209" s="29"/>
      <c r="S209" s="29"/>
      <c r="T209" s="29"/>
      <c r="U209" s="29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x14ac:dyDescent="0.3">
      <c r="A210" s="29">
        <v>204</v>
      </c>
      <c r="B210" s="77" t="str">
        <f>IF('Raw-Data-Input'!B220=0,"",'Raw-Data-Input'!B220)</f>
        <v/>
      </c>
      <c r="C210" s="77" t="str">
        <f>IF('Raw-Data-Input'!C220=0,"",'Raw-Data-Input'!C220)</f>
        <v/>
      </c>
      <c r="D210" s="77" t="str">
        <f>IF('Raw-Data-Input'!D220=0,"",'Raw-Data-Input'!D220)</f>
        <v/>
      </c>
      <c r="E210" s="77" t="str">
        <f>IF('Raw-Data-Input'!E220=0,"",'Raw-Data-Input'!E220)</f>
        <v/>
      </c>
      <c r="F210" s="78" t="str">
        <f>IF('Raw-Data-Input'!F220="","",'Raw-Data-Input'!F220)</f>
        <v/>
      </c>
      <c r="G210" s="88" t="s">
        <v>97</v>
      </c>
      <c r="H210" s="78" t="str">
        <f>IF('Raw-Data-Input'!G220="","",'Raw-Data-Input'!G220)</f>
        <v/>
      </c>
      <c r="I210" s="79" t="str">
        <f t="shared" si="16"/>
        <v/>
      </c>
      <c r="J210" s="77" t="str">
        <f t="shared" si="17"/>
        <v/>
      </c>
      <c r="K210" s="80" t="str">
        <f t="shared" si="18"/>
        <v/>
      </c>
      <c r="L210" s="77" t="str">
        <f t="shared" si="19"/>
        <v/>
      </c>
      <c r="M210" s="77" t="str">
        <f t="shared" si="20"/>
        <v/>
      </c>
      <c r="N210" s="29"/>
      <c r="O210" s="29"/>
      <c r="P210" s="29"/>
      <c r="Q210" s="29"/>
      <c r="R210" s="29"/>
      <c r="S210" s="29"/>
      <c r="T210" s="29"/>
      <c r="U210" s="29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x14ac:dyDescent="0.3">
      <c r="A211" s="29">
        <v>205</v>
      </c>
      <c r="B211" s="77" t="str">
        <f>IF('Raw-Data-Input'!B221=0,"",'Raw-Data-Input'!B221)</f>
        <v/>
      </c>
      <c r="C211" s="77" t="str">
        <f>IF('Raw-Data-Input'!C221=0,"",'Raw-Data-Input'!C221)</f>
        <v/>
      </c>
      <c r="D211" s="77" t="str">
        <f>IF('Raw-Data-Input'!D221=0,"",'Raw-Data-Input'!D221)</f>
        <v/>
      </c>
      <c r="E211" s="77" t="str">
        <f>IF('Raw-Data-Input'!E221=0,"",'Raw-Data-Input'!E221)</f>
        <v/>
      </c>
      <c r="F211" s="78" t="str">
        <f>IF('Raw-Data-Input'!F221="","",'Raw-Data-Input'!F221)</f>
        <v/>
      </c>
      <c r="G211" s="88" t="s">
        <v>97</v>
      </c>
      <c r="H211" s="78" t="str">
        <f>IF('Raw-Data-Input'!G221="","",'Raw-Data-Input'!G221)</f>
        <v/>
      </c>
      <c r="I211" s="79" t="str">
        <f t="shared" si="16"/>
        <v/>
      </c>
      <c r="J211" s="77" t="str">
        <f t="shared" si="17"/>
        <v/>
      </c>
      <c r="K211" s="80" t="str">
        <f t="shared" si="18"/>
        <v/>
      </c>
      <c r="L211" s="77" t="str">
        <f t="shared" si="19"/>
        <v/>
      </c>
      <c r="M211" s="77" t="str">
        <f t="shared" si="20"/>
        <v/>
      </c>
      <c r="N211" s="29"/>
      <c r="O211" s="29"/>
      <c r="P211" s="29"/>
      <c r="Q211" s="29"/>
      <c r="R211" s="29"/>
      <c r="S211" s="29"/>
      <c r="T211" s="29"/>
      <c r="U211" s="29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x14ac:dyDescent="0.3">
      <c r="A212" s="29">
        <v>206</v>
      </c>
      <c r="B212" s="77" t="str">
        <f>IF('Raw-Data-Input'!B222=0,"",'Raw-Data-Input'!B222)</f>
        <v/>
      </c>
      <c r="C212" s="77" t="str">
        <f>IF('Raw-Data-Input'!C222=0,"",'Raw-Data-Input'!C222)</f>
        <v/>
      </c>
      <c r="D212" s="77" t="str">
        <f>IF('Raw-Data-Input'!D222=0,"",'Raw-Data-Input'!D222)</f>
        <v/>
      </c>
      <c r="E212" s="77" t="str">
        <f>IF('Raw-Data-Input'!E222=0,"",'Raw-Data-Input'!E222)</f>
        <v/>
      </c>
      <c r="F212" s="78" t="str">
        <f>IF('Raw-Data-Input'!F222="","",'Raw-Data-Input'!F222)</f>
        <v/>
      </c>
      <c r="G212" s="88" t="s">
        <v>97</v>
      </c>
      <c r="H212" s="78" t="str">
        <f>IF('Raw-Data-Input'!G222="","",'Raw-Data-Input'!G222)</f>
        <v/>
      </c>
      <c r="I212" s="79" t="str">
        <f t="shared" si="16"/>
        <v/>
      </c>
      <c r="J212" s="77" t="str">
        <f t="shared" si="17"/>
        <v/>
      </c>
      <c r="K212" s="80" t="str">
        <f t="shared" si="18"/>
        <v/>
      </c>
      <c r="L212" s="77" t="str">
        <f t="shared" si="19"/>
        <v/>
      </c>
      <c r="M212" s="77" t="str">
        <f t="shared" si="20"/>
        <v/>
      </c>
      <c r="N212" s="29"/>
      <c r="O212" s="29"/>
      <c r="P212" s="29"/>
      <c r="Q212" s="29"/>
      <c r="R212" s="29"/>
      <c r="S212" s="29"/>
      <c r="T212" s="29"/>
      <c r="U212" s="29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x14ac:dyDescent="0.3">
      <c r="A213" s="29">
        <v>207</v>
      </c>
      <c r="B213" s="77" t="str">
        <f>IF('Raw-Data-Input'!B223=0,"",'Raw-Data-Input'!B223)</f>
        <v/>
      </c>
      <c r="C213" s="77" t="str">
        <f>IF('Raw-Data-Input'!C223=0,"",'Raw-Data-Input'!C223)</f>
        <v/>
      </c>
      <c r="D213" s="77" t="str">
        <f>IF('Raw-Data-Input'!D223=0,"",'Raw-Data-Input'!D223)</f>
        <v/>
      </c>
      <c r="E213" s="77" t="str">
        <f>IF('Raw-Data-Input'!E223=0,"",'Raw-Data-Input'!E223)</f>
        <v/>
      </c>
      <c r="F213" s="78" t="str">
        <f>IF('Raw-Data-Input'!F223="","",'Raw-Data-Input'!F223)</f>
        <v/>
      </c>
      <c r="G213" s="88" t="s">
        <v>97</v>
      </c>
      <c r="H213" s="78" t="str">
        <f>IF('Raw-Data-Input'!G223="","",'Raw-Data-Input'!G223)</f>
        <v/>
      </c>
      <c r="I213" s="79" t="str">
        <f t="shared" si="16"/>
        <v/>
      </c>
      <c r="J213" s="77" t="str">
        <f t="shared" si="17"/>
        <v/>
      </c>
      <c r="K213" s="80" t="str">
        <f t="shared" si="18"/>
        <v/>
      </c>
      <c r="L213" s="77" t="str">
        <f t="shared" si="19"/>
        <v/>
      </c>
      <c r="M213" s="77" t="str">
        <f t="shared" si="20"/>
        <v/>
      </c>
      <c r="N213" s="29"/>
      <c r="O213" s="29"/>
      <c r="P213" s="29"/>
      <c r="Q213" s="29"/>
      <c r="R213" s="29"/>
      <c r="S213" s="29"/>
      <c r="T213" s="29"/>
      <c r="U213" s="29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x14ac:dyDescent="0.3">
      <c r="A214" s="29">
        <v>208</v>
      </c>
      <c r="B214" s="77" t="str">
        <f>IF('Raw-Data-Input'!B224=0,"",'Raw-Data-Input'!B224)</f>
        <v/>
      </c>
      <c r="C214" s="77" t="str">
        <f>IF('Raw-Data-Input'!C224=0,"",'Raw-Data-Input'!C224)</f>
        <v/>
      </c>
      <c r="D214" s="77" t="str">
        <f>IF('Raw-Data-Input'!D224=0,"",'Raw-Data-Input'!D224)</f>
        <v/>
      </c>
      <c r="E214" s="77" t="str">
        <f>IF('Raw-Data-Input'!E224=0,"",'Raw-Data-Input'!E224)</f>
        <v/>
      </c>
      <c r="F214" s="78" t="str">
        <f>IF('Raw-Data-Input'!F224="","",'Raw-Data-Input'!F224)</f>
        <v/>
      </c>
      <c r="G214" s="88" t="s">
        <v>97</v>
      </c>
      <c r="H214" s="78" t="str">
        <f>IF('Raw-Data-Input'!G224="","",'Raw-Data-Input'!G224)</f>
        <v/>
      </c>
      <c r="I214" s="79" t="str">
        <f t="shared" si="16"/>
        <v/>
      </c>
      <c r="J214" s="77" t="str">
        <f t="shared" si="17"/>
        <v/>
      </c>
      <c r="K214" s="80" t="str">
        <f t="shared" si="18"/>
        <v/>
      </c>
      <c r="L214" s="77" t="str">
        <f t="shared" si="19"/>
        <v/>
      </c>
      <c r="M214" s="77" t="str">
        <f t="shared" si="20"/>
        <v/>
      </c>
      <c r="N214" s="29"/>
      <c r="O214" s="29"/>
      <c r="P214" s="29"/>
      <c r="Q214" s="29"/>
      <c r="R214" s="29"/>
      <c r="S214" s="29"/>
      <c r="T214" s="29"/>
      <c r="U214" s="29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x14ac:dyDescent="0.3">
      <c r="A215" s="29">
        <v>209</v>
      </c>
      <c r="B215" s="77" t="str">
        <f>IF('Raw-Data-Input'!B225=0,"",'Raw-Data-Input'!B225)</f>
        <v/>
      </c>
      <c r="C215" s="77" t="str">
        <f>IF('Raw-Data-Input'!C225=0,"",'Raw-Data-Input'!C225)</f>
        <v/>
      </c>
      <c r="D215" s="77" t="str">
        <f>IF('Raw-Data-Input'!D225=0,"",'Raw-Data-Input'!D225)</f>
        <v/>
      </c>
      <c r="E215" s="77" t="str">
        <f>IF('Raw-Data-Input'!E225=0,"",'Raw-Data-Input'!E225)</f>
        <v/>
      </c>
      <c r="F215" s="78" t="str">
        <f>IF('Raw-Data-Input'!F225="","",'Raw-Data-Input'!F225)</f>
        <v/>
      </c>
      <c r="G215" s="88" t="s">
        <v>97</v>
      </c>
      <c r="H215" s="78" t="str">
        <f>IF('Raw-Data-Input'!G225="","",'Raw-Data-Input'!G225)</f>
        <v/>
      </c>
      <c r="I215" s="79" t="str">
        <f t="shared" si="16"/>
        <v/>
      </c>
      <c r="J215" s="77" t="str">
        <f t="shared" si="17"/>
        <v/>
      </c>
      <c r="K215" s="80" t="str">
        <f t="shared" si="18"/>
        <v/>
      </c>
      <c r="L215" s="77" t="str">
        <f t="shared" si="19"/>
        <v/>
      </c>
      <c r="M215" s="77" t="str">
        <f t="shared" si="20"/>
        <v/>
      </c>
      <c r="N215" s="29"/>
      <c r="O215" s="29"/>
      <c r="P215" s="29"/>
      <c r="Q215" s="29"/>
      <c r="R215" s="29"/>
      <c r="S215" s="29"/>
      <c r="T215" s="29"/>
      <c r="U215" s="29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x14ac:dyDescent="0.3">
      <c r="A216" s="29">
        <v>210</v>
      </c>
      <c r="B216" s="77" t="str">
        <f>IF('Raw-Data-Input'!B226=0,"",'Raw-Data-Input'!B226)</f>
        <v/>
      </c>
      <c r="C216" s="77" t="str">
        <f>IF('Raw-Data-Input'!C226=0,"",'Raw-Data-Input'!C226)</f>
        <v/>
      </c>
      <c r="D216" s="77" t="str">
        <f>IF('Raw-Data-Input'!D226=0,"",'Raw-Data-Input'!D226)</f>
        <v/>
      </c>
      <c r="E216" s="77" t="str">
        <f>IF('Raw-Data-Input'!E226=0,"",'Raw-Data-Input'!E226)</f>
        <v/>
      </c>
      <c r="F216" s="78" t="str">
        <f>IF('Raw-Data-Input'!F226="","",'Raw-Data-Input'!F226)</f>
        <v/>
      </c>
      <c r="G216" s="88" t="s">
        <v>97</v>
      </c>
      <c r="H216" s="78" t="str">
        <f>IF('Raw-Data-Input'!G226="","",'Raw-Data-Input'!G226)</f>
        <v/>
      </c>
      <c r="I216" s="79" t="str">
        <f t="shared" si="16"/>
        <v/>
      </c>
      <c r="J216" s="77" t="str">
        <f t="shared" si="17"/>
        <v/>
      </c>
      <c r="K216" s="80" t="str">
        <f t="shared" si="18"/>
        <v/>
      </c>
      <c r="L216" s="77" t="str">
        <f t="shared" si="19"/>
        <v/>
      </c>
      <c r="M216" s="77" t="str">
        <f t="shared" si="20"/>
        <v/>
      </c>
      <c r="N216" s="29"/>
      <c r="O216" s="29"/>
      <c r="P216" s="29"/>
      <c r="Q216" s="29"/>
      <c r="R216" s="29"/>
      <c r="S216" s="29"/>
      <c r="T216" s="29"/>
      <c r="U216" s="29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x14ac:dyDescent="0.3">
      <c r="A217" s="29">
        <v>211</v>
      </c>
      <c r="B217" s="77" t="str">
        <f>IF('Raw-Data-Input'!B227=0,"",'Raw-Data-Input'!B227)</f>
        <v/>
      </c>
      <c r="C217" s="77" t="str">
        <f>IF('Raw-Data-Input'!C227=0,"",'Raw-Data-Input'!C227)</f>
        <v/>
      </c>
      <c r="D217" s="77" t="str">
        <f>IF('Raw-Data-Input'!D227=0,"",'Raw-Data-Input'!D227)</f>
        <v/>
      </c>
      <c r="E217" s="77" t="str">
        <f>IF('Raw-Data-Input'!E227=0,"",'Raw-Data-Input'!E227)</f>
        <v/>
      </c>
      <c r="F217" s="78" t="str">
        <f>IF('Raw-Data-Input'!F227="","",'Raw-Data-Input'!F227)</f>
        <v/>
      </c>
      <c r="G217" s="88" t="s">
        <v>97</v>
      </c>
      <c r="H217" s="78" t="str">
        <f>IF('Raw-Data-Input'!G227="","",'Raw-Data-Input'!G227)</f>
        <v/>
      </c>
      <c r="I217" s="79" t="str">
        <f t="shared" si="16"/>
        <v/>
      </c>
      <c r="J217" s="77" t="str">
        <f t="shared" si="17"/>
        <v/>
      </c>
      <c r="K217" s="80" t="str">
        <f t="shared" si="18"/>
        <v/>
      </c>
      <c r="L217" s="77" t="str">
        <f t="shared" si="19"/>
        <v/>
      </c>
      <c r="M217" s="77" t="str">
        <f t="shared" si="20"/>
        <v/>
      </c>
      <c r="N217" s="29"/>
      <c r="O217" s="29"/>
      <c r="P217" s="29"/>
      <c r="Q217" s="29"/>
      <c r="R217" s="29"/>
      <c r="S217" s="29"/>
      <c r="T217" s="29"/>
      <c r="U217" s="29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x14ac:dyDescent="0.3">
      <c r="A218" s="29">
        <v>212</v>
      </c>
      <c r="B218" s="77" t="str">
        <f>IF('Raw-Data-Input'!B228=0,"",'Raw-Data-Input'!B228)</f>
        <v/>
      </c>
      <c r="C218" s="77" t="str">
        <f>IF('Raw-Data-Input'!C228=0,"",'Raw-Data-Input'!C228)</f>
        <v/>
      </c>
      <c r="D218" s="77" t="str">
        <f>IF('Raw-Data-Input'!D228=0,"",'Raw-Data-Input'!D228)</f>
        <v/>
      </c>
      <c r="E218" s="77" t="str">
        <f>IF('Raw-Data-Input'!E228=0,"",'Raw-Data-Input'!E228)</f>
        <v/>
      </c>
      <c r="F218" s="78" t="str">
        <f>IF('Raw-Data-Input'!F228="","",'Raw-Data-Input'!F228)</f>
        <v/>
      </c>
      <c r="G218" s="88" t="s">
        <v>97</v>
      </c>
      <c r="H218" s="78" t="str">
        <f>IF('Raw-Data-Input'!G228="","",'Raw-Data-Input'!G228)</f>
        <v/>
      </c>
      <c r="I218" s="79" t="str">
        <f t="shared" si="16"/>
        <v/>
      </c>
      <c r="J218" s="77" t="str">
        <f t="shared" si="17"/>
        <v/>
      </c>
      <c r="K218" s="80" t="str">
        <f t="shared" si="18"/>
        <v/>
      </c>
      <c r="L218" s="77" t="str">
        <f t="shared" si="19"/>
        <v/>
      </c>
      <c r="M218" s="77" t="str">
        <f t="shared" si="20"/>
        <v/>
      </c>
      <c r="N218" s="29"/>
      <c r="O218" s="29"/>
      <c r="P218" s="29"/>
      <c r="Q218" s="29"/>
      <c r="R218" s="29"/>
      <c r="S218" s="29"/>
      <c r="T218" s="29"/>
      <c r="U218" s="29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x14ac:dyDescent="0.3">
      <c r="A219" s="29">
        <v>213</v>
      </c>
      <c r="B219" s="77" t="str">
        <f>IF('Raw-Data-Input'!B229=0,"",'Raw-Data-Input'!B229)</f>
        <v/>
      </c>
      <c r="C219" s="77" t="str">
        <f>IF('Raw-Data-Input'!C229=0,"",'Raw-Data-Input'!C229)</f>
        <v/>
      </c>
      <c r="D219" s="77" t="str">
        <f>IF('Raw-Data-Input'!D229=0,"",'Raw-Data-Input'!D229)</f>
        <v/>
      </c>
      <c r="E219" s="77" t="str">
        <f>IF('Raw-Data-Input'!E229=0,"",'Raw-Data-Input'!E229)</f>
        <v/>
      </c>
      <c r="F219" s="78" t="str">
        <f>IF('Raw-Data-Input'!F229="","",'Raw-Data-Input'!F229)</f>
        <v/>
      </c>
      <c r="G219" s="88" t="s">
        <v>97</v>
      </c>
      <c r="H219" s="78" t="str">
        <f>IF('Raw-Data-Input'!G229="","",'Raw-Data-Input'!G229)</f>
        <v/>
      </c>
      <c r="I219" s="79" t="str">
        <f t="shared" si="16"/>
        <v/>
      </c>
      <c r="J219" s="77" t="str">
        <f t="shared" si="17"/>
        <v/>
      </c>
      <c r="K219" s="80" t="str">
        <f t="shared" si="18"/>
        <v/>
      </c>
      <c r="L219" s="77" t="str">
        <f t="shared" si="19"/>
        <v/>
      </c>
      <c r="M219" s="77" t="str">
        <f t="shared" si="20"/>
        <v/>
      </c>
      <c r="N219" s="29"/>
      <c r="O219" s="29"/>
      <c r="P219" s="29"/>
      <c r="Q219" s="29"/>
      <c r="R219" s="29"/>
      <c r="S219" s="29"/>
      <c r="T219" s="29"/>
      <c r="U219" s="29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x14ac:dyDescent="0.3">
      <c r="A220" s="29">
        <v>214</v>
      </c>
      <c r="B220" s="77" t="str">
        <f>IF('Raw-Data-Input'!B230=0,"",'Raw-Data-Input'!B230)</f>
        <v/>
      </c>
      <c r="C220" s="77" t="str">
        <f>IF('Raw-Data-Input'!C230=0,"",'Raw-Data-Input'!C230)</f>
        <v/>
      </c>
      <c r="D220" s="77" t="str">
        <f>IF('Raw-Data-Input'!D230=0,"",'Raw-Data-Input'!D230)</f>
        <v/>
      </c>
      <c r="E220" s="77" t="str">
        <f>IF('Raw-Data-Input'!E230=0,"",'Raw-Data-Input'!E230)</f>
        <v/>
      </c>
      <c r="F220" s="78" t="str">
        <f>IF('Raw-Data-Input'!F230="","",'Raw-Data-Input'!F230)</f>
        <v/>
      </c>
      <c r="G220" s="88" t="s">
        <v>97</v>
      </c>
      <c r="H220" s="78" t="str">
        <f>IF('Raw-Data-Input'!G230="","",'Raw-Data-Input'!G230)</f>
        <v/>
      </c>
      <c r="I220" s="79" t="str">
        <f t="shared" si="16"/>
        <v/>
      </c>
      <c r="J220" s="77" t="str">
        <f t="shared" si="17"/>
        <v/>
      </c>
      <c r="K220" s="80" t="str">
        <f t="shared" si="18"/>
        <v/>
      </c>
      <c r="L220" s="77" t="str">
        <f t="shared" si="19"/>
        <v/>
      </c>
      <c r="M220" s="77" t="str">
        <f t="shared" si="20"/>
        <v/>
      </c>
      <c r="N220" s="29"/>
      <c r="O220" s="29"/>
      <c r="P220" s="29"/>
      <c r="Q220" s="29"/>
      <c r="R220" s="29"/>
      <c r="S220" s="29"/>
      <c r="T220" s="29"/>
      <c r="U220" s="29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x14ac:dyDescent="0.3">
      <c r="A221" s="29">
        <v>215</v>
      </c>
      <c r="B221" s="77" t="str">
        <f>IF('Raw-Data-Input'!B231=0,"",'Raw-Data-Input'!B231)</f>
        <v/>
      </c>
      <c r="C221" s="77" t="str">
        <f>IF('Raw-Data-Input'!C231=0,"",'Raw-Data-Input'!C231)</f>
        <v/>
      </c>
      <c r="D221" s="77" t="str">
        <f>IF('Raw-Data-Input'!D231=0,"",'Raw-Data-Input'!D231)</f>
        <v/>
      </c>
      <c r="E221" s="77" t="str">
        <f>IF('Raw-Data-Input'!E231=0,"",'Raw-Data-Input'!E231)</f>
        <v/>
      </c>
      <c r="F221" s="78" t="str">
        <f>IF('Raw-Data-Input'!F231="","",'Raw-Data-Input'!F231)</f>
        <v/>
      </c>
      <c r="G221" s="88" t="s">
        <v>97</v>
      </c>
      <c r="H221" s="78" t="str">
        <f>IF('Raw-Data-Input'!G231="","",'Raw-Data-Input'!G231)</f>
        <v/>
      </c>
      <c r="I221" s="79" t="str">
        <f t="shared" si="16"/>
        <v/>
      </c>
      <c r="J221" s="77" t="str">
        <f t="shared" si="17"/>
        <v/>
      </c>
      <c r="K221" s="80" t="str">
        <f t="shared" si="18"/>
        <v/>
      </c>
      <c r="L221" s="77" t="str">
        <f t="shared" si="19"/>
        <v/>
      </c>
      <c r="M221" s="77" t="str">
        <f t="shared" si="20"/>
        <v/>
      </c>
      <c r="N221" s="29"/>
      <c r="O221" s="29"/>
      <c r="P221" s="29"/>
      <c r="Q221" s="29"/>
      <c r="R221" s="29"/>
      <c r="S221" s="29"/>
      <c r="T221" s="29"/>
      <c r="U221" s="29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x14ac:dyDescent="0.3">
      <c r="A222" s="29">
        <v>216</v>
      </c>
      <c r="B222" s="77" t="str">
        <f>IF('Raw-Data-Input'!B232=0,"",'Raw-Data-Input'!B232)</f>
        <v/>
      </c>
      <c r="C222" s="77" t="str">
        <f>IF('Raw-Data-Input'!C232=0,"",'Raw-Data-Input'!C232)</f>
        <v/>
      </c>
      <c r="D222" s="77" t="str">
        <f>IF('Raw-Data-Input'!D232=0,"",'Raw-Data-Input'!D232)</f>
        <v/>
      </c>
      <c r="E222" s="77" t="str">
        <f>IF('Raw-Data-Input'!E232=0,"",'Raw-Data-Input'!E232)</f>
        <v/>
      </c>
      <c r="F222" s="78" t="str">
        <f>IF('Raw-Data-Input'!F232="","",'Raw-Data-Input'!F232)</f>
        <v/>
      </c>
      <c r="G222" s="88" t="s">
        <v>97</v>
      </c>
      <c r="H222" s="78" t="str">
        <f>IF('Raw-Data-Input'!G232="","",'Raw-Data-Input'!G232)</f>
        <v/>
      </c>
      <c r="I222" s="79" t="str">
        <f t="shared" si="16"/>
        <v/>
      </c>
      <c r="J222" s="77" t="str">
        <f t="shared" si="17"/>
        <v/>
      </c>
      <c r="K222" s="80" t="str">
        <f t="shared" si="18"/>
        <v/>
      </c>
      <c r="L222" s="77" t="str">
        <f t="shared" si="19"/>
        <v/>
      </c>
      <c r="M222" s="77" t="str">
        <f t="shared" si="20"/>
        <v/>
      </c>
      <c r="N222" s="29"/>
      <c r="O222" s="29"/>
      <c r="P222" s="29"/>
      <c r="Q222" s="29"/>
      <c r="R222" s="29"/>
      <c r="S222" s="29"/>
      <c r="T222" s="29"/>
      <c r="U222" s="29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x14ac:dyDescent="0.3">
      <c r="A223" s="29">
        <v>217</v>
      </c>
      <c r="B223" s="77" t="str">
        <f>IF('Raw-Data-Input'!B233=0,"",'Raw-Data-Input'!B233)</f>
        <v/>
      </c>
      <c r="C223" s="77" t="str">
        <f>IF('Raw-Data-Input'!C233=0,"",'Raw-Data-Input'!C233)</f>
        <v/>
      </c>
      <c r="D223" s="77" t="str">
        <f>IF('Raw-Data-Input'!D233=0,"",'Raw-Data-Input'!D233)</f>
        <v/>
      </c>
      <c r="E223" s="77" t="str">
        <f>IF('Raw-Data-Input'!E233=0,"",'Raw-Data-Input'!E233)</f>
        <v/>
      </c>
      <c r="F223" s="78" t="str">
        <f>IF('Raw-Data-Input'!F233="","",'Raw-Data-Input'!F233)</f>
        <v/>
      </c>
      <c r="G223" s="88" t="s">
        <v>97</v>
      </c>
      <c r="H223" s="78" t="str">
        <f>IF('Raw-Data-Input'!G233="","",'Raw-Data-Input'!G233)</f>
        <v/>
      </c>
      <c r="I223" s="79" t="str">
        <f t="shared" si="16"/>
        <v/>
      </c>
      <c r="J223" s="77" t="str">
        <f t="shared" si="17"/>
        <v/>
      </c>
      <c r="K223" s="80" t="str">
        <f t="shared" si="18"/>
        <v/>
      </c>
      <c r="L223" s="77" t="str">
        <f t="shared" si="19"/>
        <v/>
      </c>
      <c r="M223" s="77" t="str">
        <f t="shared" si="20"/>
        <v/>
      </c>
      <c r="N223" s="29"/>
      <c r="O223" s="29"/>
      <c r="P223" s="29"/>
      <c r="Q223" s="29"/>
      <c r="R223" s="29"/>
      <c r="S223" s="29"/>
      <c r="T223" s="29"/>
      <c r="U223" s="29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x14ac:dyDescent="0.3">
      <c r="A224" s="29">
        <v>218</v>
      </c>
      <c r="B224" s="77" t="str">
        <f>IF('Raw-Data-Input'!B234=0,"",'Raw-Data-Input'!B234)</f>
        <v/>
      </c>
      <c r="C224" s="77" t="str">
        <f>IF('Raw-Data-Input'!C234=0,"",'Raw-Data-Input'!C234)</f>
        <v/>
      </c>
      <c r="D224" s="77" t="str">
        <f>IF('Raw-Data-Input'!D234=0,"",'Raw-Data-Input'!D234)</f>
        <v/>
      </c>
      <c r="E224" s="77" t="str">
        <f>IF('Raw-Data-Input'!E234=0,"",'Raw-Data-Input'!E234)</f>
        <v/>
      </c>
      <c r="F224" s="78" t="str">
        <f>IF('Raw-Data-Input'!F234="","",'Raw-Data-Input'!F234)</f>
        <v/>
      </c>
      <c r="G224" s="88" t="s">
        <v>97</v>
      </c>
      <c r="H224" s="78" t="str">
        <f>IF('Raw-Data-Input'!G234="","",'Raw-Data-Input'!G234)</f>
        <v/>
      </c>
      <c r="I224" s="79" t="str">
        <f t="shared" si="16"/>
        <v/>
      </c>
      <c r="J224" s="77" t="str">
        <f t="shared" si="17"/>
        <v/>
      </c>
      <c r="K224" s="80" t="str">
        <f t="shared" si="18"/>
        <v/>
      </c>
      <c r="L224" s="77" t="str">
        <f t="shared" si="19"/>
        <v/>
      </c>
      <c r="M224" s="77" t="str">
        <f t="shared" si="20"/>
        <v/>
      </c>
      <c r="N224" s="29"/>
      <c r="O224" s="29"/>
      <c r="P224" s="29"/>
      <c r="Q224" s="29"/>
      <c r="R224" s="29"/>
      <c r="S224" s="29"/>
      <c r="T224" s="29"/>
      <c r="U224" s="29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x14ac:dyDescent="0.3">
      <c r="A225" s="29">
        <v>219</v>
      </c>
      <c r="B225" s="77" t="str">
        <f>IF('Raw-Data-Input'!B235=0,"",'Raw-Data-Input'!B235)</f>
        <v/>
      </c>
      <c r="C225" s="77" t="str">
        <f>IF('Raw-Data-Input'!C235=0,"",'Raw-Data-Input'!C235)</f>
        <v/>
      </c>
      <c r="D225" s="77" t="str">
        <f>IF('Raw-Data-Input'!D235=0,"",'Raw-Data-Input'!D235)</f>
        <v/>
      </c>
      <c r="E225" s="77" t="str">
        <f>IF('Raw-Data-Input'!E235=0,"",'Raw-Data-Input'!E235)</f>
        <v/>
      </c>
      <c r="F225" s="78" t="str">
        <f>IF('Raw-Data-Input'!F235="","",'Raw-Data-Input'!F235)</f>
        <v/>
      </c>
      <c r="G225" s="88" t="s">
        <v>97</v>
      </c>
      <c r="H225" s="78" t="str">
        <f>IF('Raw-Data-Input'!G235="","",'Raw-Data-Input'!G235)</f>
        <v/>
      </c>
      <c r="I225" s="79" t="str">
        <f t="shared" si="16"/>
        <v/>
      </c>
      <c r="J225" s="77" t="str">
        <f t="shared" si="17"/>
        <v/>
      </c>
      <c r="K225" s="80" t="str">
        <f t="shared" si="18"/>
        <v/>
      </c>
      <c r="L225" s="77" t="str">
        <f t="shared" si="19"/>
        <v/>
      </c>
      <c r="M225" s="77" t="str">
        <f t="shared" si="20"/>
        <v/>
      </c>
      <c r="N225" s="29"/>
      <c r="O225" s="29"/>
      <c r="P225" s="29"/>
      <c r="Q225" s="29"/>
      <c r="R225" s="29"/>
      <c r="S225" s="29"/>
      <c r="T225" s="29"/>
      <c r="U225" s="29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x14ac:dyDescent="0.3">
      <c r="A226" s="29">
        <v>220</v>
      </c>
      <c r="B226" s="77" t="str">
        <f>IF('Raw-Data-Input'!B236=0,"",'Raw-Data-Input'!B236)</f>
        <v/>
      </c>
      <c r="C226" s="77" t="str">
        <f>IF('Raw-Data-Input'!C236=0,"",'Raw-Data-Input'!C236)</f>
        <v/>
      </c>
      <c r="D226" s="77" t="str">
        <f>IF('Raw-Data-Input'!D236=0,"",'Raw-Data-Input'!D236)</f>
        <v/>
      </c>
      <c r="E226" s="77" t="str">
        <f>IF('Raw-Data-Input'!E236=0,"",'Raw-Data-Input'!E236)</f>
        <v/>
      </c>
      <c r="F226" s="78" t="str">
        <f>IF('Raw-Data-Input'!F236="","",'Raw-Data-Input'!F236)</f>
        <v/>
      </c>
      <c r="G226" s="88" t="s">
        <v>97</v>
      </c>
      <c r="H226" s="78" t="str">
        <f>IF('Raw-Data-Input'!G236="","",'Raw-Data-Input'!G236)</f>
        <v/>
      </c>
      <c r="I226" s="79" t="str">
        <f t="shared" si="16"/>
        <v/>
      </c>
      <c r="J226" s="77" t="str">
        <f t="shared" si="17"/>
        <v/>
      </c>
      <c r="K226" s="80" t="str">
        <f t="shared" si="18"/>
        <v/>
      </c>
      <c r="L226" s="77" t="str">
        <f t="shared" si="19"/>
        <v/>
      </c>
      <c r="M226" s="77" t="str">
        <f t="shared" si="20"/>
        <v/>
      </c>
      <c r="N226" s="29"/>
      <c r="O226" s="29"/>
      <c r="P226" s="29"/>
      <c r="Q226" s="29"/>
      <c r="R226" s="29"/>
      <c r="S226" s="29"/>
      <c r="T226" s="29"/>
      <c r="U226" s="29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x14ac:dyDescent="0.3">
      <c r="A227" s="29">
        <v>221</v>
      </c>
      <c r="B227" s="77" t="str">
        <f>IF('Raw-Data-Input'!B237=0,"",'Raw-Data-Input'!B237)</f>
        <v/>
      </c>
      <c r="C227" s="77" t="str">
        <f>IF('Raw-Data-Input'!C237=0,"",'Raw-Data-Input'!C237)</f>
        <v/>
      </c>
      <c r="D227" s="77" t="str">
        <f>IF('Raw-Data-Input'!D237=0,"",'Raw-Data-Input'!D237)</f>
        <v/>
      </c>
      <c r="E227" s="77" t="str">
        <f>IF('Raw-Data-Input'!E237=0,"",'Raw-Data-Input'!E237)</f>
        <v/>
      </c>
      <c r="F227" s="78" t="str">
        <f>IF('Raw-Data-Input'!F237="","",'Raw-Data-Input'!F237)</f>
        <v/>
      </c>
      <c r="G227" s="88" t="s">
        <v>97</v>
      </c>
      <c r="H227" s="78" t="str">
        <f>IF('Raw-Data-Input'!G237="","",'Raw-Data-Input'!G237)</f>
        <v/>
      </c>
      <c r="I227" s="79" t="str">
        <f t="shared" si="16"/>
        <v/>
      </c>
      <c r="J227" s="77" t="str">
        <f t="shared" si="17"/>
        <v/>
      </c>
      <c r="K227" s="80" t="str">
        <f t="shared" si="18"/>
        <v/>
      </c>
      <c r="L227" s="77" t="str">
        <f t="shared" si="19"/>
        <v/>
      </c>
      <c r="M227" s="77" t="str">
        <f t="shared" si="20"/>
        <v/>
      </c>
      <c r="N227" s="29"/>
      <c r="O227" s="29"/>
      <c r="P227" s="29"/>
      <c r="Q227" s="29"/>
      <c r="R227" s="29"/>
      <c r="S227" s="29"/>
      <c r="T227" s="29"/>
      <c r="U227" s="29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x14ac:dyDescent="0.3">
      <c r="A228" s="29">
        <v>222</v>
      </c>
      <c r="B228" s="77" t="str">
        <f>IF('Raw-Data-Input'!B238=0,"",'Raw-Data-Input'!B238)</f>
        <v/>
      </c>
      <c r="C228" s="77" t="str">
        <f>IF('Raw-Data-Input'!C238=0,"",'Raw-Data-Input'!C238)</f>
        <v/>
      </c>
      <c r="D228" s="77" t="str">
        <f>IF('Raw-Data-Input'!D238=0,"",'Raw-Data-Input'!D238)</f>
        <v/>
      </c>
      <c r="E228" s="77" t="str">
        <f>IF('Raw-Data-Input'!E238=0,"",'Raw-Data-Input'!E238)</f>
        <v/>
      </c>
      <c r="F228" s="78" t="str">
        <f>IF('Raw-Data-Input'!F238="","",'Raw-Data-Input'!F238)</f>
        <v/>
      </c>
      <c r="G228" s="88" t="s">
        <v>97</v>
      </c>
      <c r="H228" s="78" t="str">
        <f>IF('Raw-Data-Input'!G238="","",'Raw-Data-Input'!G238)</f>
        <v/>
      </c>
      <c r="I228" s="79" t="str">
        <f t="shared" si="16"/>
        <v/>
      </c>
      <c r="J228" s="77" t="str">
        <f t="shared" si="17"/>
        <v/>
      </c>
      <c r="K228" s="80" t="str">
        <f t="shared" si="18"/>
        <v/>
      </c>
      <c r="L228" s="77" t="str">
        <f t="shared" si="19"/>
        <v/>
      </c>
      <c r="M228" s="77" t="str">
        <f t="shared" si="20"/>
        <v/>
      </c>
      <c r="N228" s="29"/>
      <c r="O228" s="29"/>
      <c r="P228" s="29"/>
      <c r="Q228" s="29"/>
      <c r="R228" s="29"/>
      <c r="S228" s="29"/>
      <c r="T228" s="29"/>
      <c r="U228" s="29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x14ac:dyDescent="0.3">
      <c r="A229" s="29">
        <v>223</v>
      </c>
      <c r="B229" s="77" t="str">
        <f>IF('Raw-Data-Input'!B239=0,"",'Raw-Data-Input'!B239)</f>
        <v/>
      </c>
      <c r="C229" s="77" t="str">
        <f>IF('Raw-Data-Input'!C239=0,"",'Raw-Data-Input'!C239)</f>
        <v/>
      </c>
      <c r="D229" s="77" t="str">
        <f>IF('Raw-Data-Input'!D239=0,"",'Raw-Data-Input'!D239)</f>
        <v/>
      </c>
      <c r="E229" s="77" t="str">
        <f>IF('Raw-Data-Input'!E239=0,"",'Raw-Data-Input'!E239)</f>
        <v/>
      </c>
      <c r="F229" s="78" t="str">
        <f>IF('Raw-Data-Input'!F239="","",'Raw-Data-Input'!F239)</f>
        <v/>
      </c>
      <c r="G229" s="88" t="s">
        <v>97</v>
      </c>
      <c r="H229" s="78" t="str">
        <f>IF('Raw-Data-Input'!G239="","",'Raw-Data-Input'!G239)</f>
        <v/>
      </c>
      <c r="I229" s="79" t="str">
        <f t="shared" si="16"/>
        <v/>
      </c>
      <c r="J229" s="77" t="str">
        <f t="shared" si="17"/>
        <v/>
      </c>
      <c r="K229" s="80" t="str">
        <f t="shared" si="18"/>
        <v/>
      </c>
      <c r="L229" s="77" t="str">
        <f t="shared" si="19"/>
        <v/>
      </c>
      <c r="M229" s="77" t="str">
        <f t="shared" si="20"/>
        <v/>
      </c>
      <c r="N229" s="29"/>
      <c r="O229" s="29"/>
      <c r="P229" s="29"/>
      <c r="Q229" s="29"/>
      <c r="R229" s="29"/>
      <c r="S229" s="29"/>
      <c r="T229" s="29"/>
      <c r="U229" s="29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x14ac:dyDescent="0.3">
      <c r="A230" s="29">
        <v>224</v>
      </c>
      <c r="B230" s="77" t="str">
        <f>IF('Raw-Data-Input'!B240=0,"",'Raw-Data-Input'!B240)</f>
        <v/>
      </c>
      <c r="C230" s="77" t="str">
        <f>IF('Raw-Data-Input'!C240=0,"",'Raw-Data-Input'!C240)</f>
        <v/>
      </c>
      <c r="D230" s="77" t="str">
        <f>IF('Raw-Data-Input'!D240=0,"",'Raw-Data-Input'!D240)</f>
        <v/>
      </c>
      <c r="E230" s="77" t="str">
        <f>IF('Raw-Data-Input'!E240=0,"",'Raw-Data-Input'!E240)</f>
        <v/>
      </c>
      <c r="F230" s="78" t="str">
        <f>IF('Raw-Data-Input'!F240="","",'Raw-Data-Input'!F240)</f>
        <v/>
      </c>
      <c r="G230" s="88" t="s">
        <v>97</v>
      </c>
      <c r="H230" s="78" t="str">
        <f>IF('Raw-Data-Input'!G240="","",'Raw-Data-Input'!G240)</f>
        <v/>
      </c>
      <c r="I230" s="79" t="str">
        <f t="shared" si="16"/>
        <v/>
      </c>
      <c r="J230" s="77" t="str">
        <f t="shared" si="17"/>
        <v/>
      </c>
      <c r="K230" s="80" t="str">
        <f t="shared" si="18"/>
        <v/>
      </c>
      <c r="L230" s="77" t="str">
        <f t="shared" si="19"/>
        <v/>
      </c>
      <c r="M230" s="77" t="str">
        <f t="shared" si="20"/>
        <v/>
      </c>
      <c r="N230" s="29"/>
      <c r="O230" s="29"/>
      <c r="P230" s="29"/>
      <c r="Q230" s="29"/>
      <c r="R230" s="29"/>
      <c r="S230" s="29"/>
      <c r="T230" s="29"/>
      <c r="U230" s="29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x14ac:dyDescent="0.3">
      <c r="A231" s="29">
        <v>225</v>
      </c>
      <c r="B231" s="77" t="str">
        <f>IF('Raw-Data-Input'!B241=0,"",'Raw-Data-Input'!B241)</f>
        <v/>
      </c>
      <c r="C231" s="77" t="str">
        <f>IF('Raw-Data-Input'!C241=0,"",'Raw-Data-Input'!C241)</f>
        <v/>
      </c>
      <c r="D231" s="77" t="str">
        <f>IF('Raw-Data-Input'!D241=0,"",'Raw-Data-Input'!D241)</f>
        <v/>
      </c>
      <c r="E231" s="77" t="str">
        <f>IF('Raw-Data-Input'!E241=0,"",'Raw-Data-Input'!E241)</f>
        <v/>
      </c>
      <c r="F231" s="78" t="str">
        <f>IF('Raw-Data-Input'!F241="","",'Raw-Data-Input'!F241)</f>
        <v/>
      </c>
      <c r="G231" s="88" t="s">
        <v>97</v>
      </c>
      <c r="H231" s="78" t="str">
        <f>IF('Raw-Data-Input'!G241="","",'Raw-Data-Input'!G241)</f>
        <v/>
      </c>
      <c r="I231" s="79" t="str">
        <f t="shared" si="16"/>
        <v/>
      </c>
      <c r="J231" s="77" t="str">
        <f t="shared" si="17"/>
        <v/>
      </c>
      <c r="K231" s="80" t="str">
        <f t="shared" si="18"/>
        <v/>
      </c>
      <c r="L231" s="77" t="str">
        <f t="shared" si="19"/>
        <v/>
      </c>
      <c r="M231" s="77" t="str">
        <f t="shared" si="20"/>
        <v/>
      </c>
      <c r="N231" s="29"/>
      <c r="O231" s="29"/>
      <c r="P231" s="29"/>
      <c r="Q231" s="29"/>
      <c r="R231" s="29"/>
      <c r="S231" s="29"/>
      <c r="T231" s="29"/>
      <c r="U231" s="29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x14ac:dyDescent="0.3">
      <c r="A232" s="29">
        <v>226</v>
      </c>
      <c r="B232" s="77" t="str">
        <f>IF('Raw-Data-Input'!B242=0,"",'Raw-Data-Input'!B242)</f>
        <v/>
      </c>
      <c r="C232" s="77" t="str">
        <f>IF('Raw-Data-Input'!C242=0,"",'Raw-Data-Input'!C242)</f>
        <v/>
      </c>
      <c r="D232" s="77" t="str">
        <f>IF('Raw-Data-Input'!D242=0,"",'Raw-Data-Input'!D242)</f>
        <v/>
      </c>
      <c r="E232" s="77" t="str">
        <f>IF('Raw-Data-Input'!E242=0,"",'Raw-Data-Input'!E242)</f>
        <v/>
      </c>
      <c r="F232" s="78" t="str">
        <f>IF('Raw-Data-Input'!F242="","",'Raw-Data-Input'!F242)</f>
        <v/>
      </c>
      <c r="G232" s="88" t="s">
        <v>97</v>
      </c>
      <c r="H232" s="78" t="str">
        <f>IF('Raw-Data-Input'!G242="","",'Raw-Data-Input'!G242)</f>
        <v/>
      </c>
      <c r="I232" s="79" t="str">
        <f t="shared" si="16"/>
        <v/>
      </c>
      <c r="J232" s="77" t="str">
        <f t="shared" si="17"/>
        <v/>
      </c>
      <c r="K232" s="80" t="str">
        <f t="shared" si="18"/>
        <v/>
      </c>
      <c r="L232" s="77" t="str">
        <f t="shared" si="19"/>
        <v/>
      </c>
      <c r="M232" s="77" t="str">
        <f t="shared" si="20"/>
        <v/>
      </c>
      <c r="N232" s="29"/>
      <c r="O232" s="29"/>
      <c r="P232" s="29"/>
      <c r="Q232" s="29"/>
      <c r="R232" s="29"/>
      <c r="S232" s="29"/>
      <c r="T232" s="29"/>
      <c r="U232" s="29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x14ac:dyDescent="0.3">
      <c r="A233" s="29">
        <v>227</v>
      </c>
      <c r="B233" s="77" t="str">
        <f>IF('Raw-Data-Input'!B243=0,"",'Raw-Data-Input'!B243)</f>
        <v/>
      </c>
      <c r="C233" s="77" t="str">
        <f>IF('Raw-Data-Input'!C243=0,"",'Raw-Data-Input'!C243)</f>
        <v/>
      </c>
      <c r="D233" s="77" t="str">
        <f>IF('Raw-Data-Input'!D243=0,"",'Raw-Data-Input'!D243)</f>
        <v/>
      </c>
      <c r="E233" s="77" t="str">
        <f>IF('Raw-Data-Input'!E243=0,"",'Raw-Data-Input'!E243)</f>
        <v/>
      </c>
      <c r="F233" s="78" t="str">
        <f>IF('Raw-Data-Input'!F243="","",'Raw-Data-Input'!F243)</f>
        <v/>
      </c>
      <c r="G233" s="88" t="s">
        <v>97</v>
      </c>
      <c r="H233" s="78" t="str">
        <f>IF('Raw-Data-Input'!G243="","",'Raw-Data-Input'!G243)</f>
        <v/>
      </c>
      <c r="I233" s="79" t="str">
        <f t="shared" si="16"/>
        <v/>
      </c>
      <c r="J233" s="77" t="str">
        <f t="shared" si="17"/>
        <v/>
      </c>
      <c r="K233" s="80" t="str">
        <f t="shared" si="18"/>
        <v/>
      </c>
      <c r="L233" s="77" t="str">
        <f t="shared" si="19"/>
        <v/>
      </c>
      <c r="M233" s="77" t="str">
        <f t="shared" si="20"/>
        <v/>
      </c>
      <c r="N233" s="29"/>
      <c r="O233" s="29"/>
      <c r="P233" s="29"/>
      <c r="Q233" s="29"/>
      <c r="R233" s="29"/>
      <c r="S233" s="29"/>
      <c r="T233" s="29"/>
      <c r="U233" s="29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x14ac:dyDescent="0.3">
      <c r="A234" s="29">
        <v>228</v>
      </c>
      <c r="B234" s="77" t="str">
        <f>IF('Raw-Data-Input'!B244=0,"",'Raw-Data-Input'!B244)</f>
        <v/>
      </c>
      <c r="C234" s="77" t="str">
        <f>IF('Raw-Data-Input'!C244=0,"",'Raw-Data-Input'!C244)</f>
        <v/>
      </c>
      <c r="D234" s="77" t="str">
        <f>IF('Raw-Data-Input'!D244=0,"",'Raw-Data-Input'!D244)</f>
        <v/>
      </c>
      <c r="E234" s="77" t="str">
        <f>IF('Raw-Data-Input'!E244=0,"",'Raw-Data-Input'!E244)</f>
        <v/>
      </c>
      <c r="F234" s="78" t="str">
        <f>IF('Raw-Data-Input'!F244="","",'Raw-Data-Input'!F244)</f>
        <v/>
      </c>
      <c r="G234" s="88" t="s">
        <v>97</v>
      </c>
      <c r="H234" s="78" t="str">
        <f>IF('Raw-Data-Input'!G244="","",'Raw-Data-Input'!G244)</f>
        <v/>
      </c>
      <c r="I234" s="79" t="str">
        <f t="shared" si="16"/>
        <v/>
      </c>
      <c r="J234" s="77" t="str">
        <f t="shared" si="17"/>
        <v/>
      </c>
      <c r="K234" s="80" t="str">
        <f t="shared" si="18"/>
        <v/>
      </c>
      <c r="L234" s="77" t="str">
        <f t="shared" si="19"/>
        <v/>
      </c>
      <c r="M234" s="77" t="str">
        <f t="shared" si="20"/>
        <v/>
      </c>
      <c r="N234" s="29"/>
      <c r="O234" s="29"/>
      <c r="P234" s="29"/>
      <c r="Q234" s="29"/>
      <c r="R234" s="29"/>
      <c r="S234" s="29"/>
      <c r="T234" s="29"/>
      <c r="U234" s="29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x14ac:dyDescent="0.3">
      <c r="A235" s="29">
        <v>229</v>
      </c>
      <c r="B235" s="77" t="str">
        <f>IF('Raw-Data-Input'!B245=0,"",'Raw-Data-Input'!B245)</f>
        <v/>
      </c>
      <c r="C235" s="77" t="str">
        <f>IF('Raw-Data-Input'!C245=0,"",'Raw-Data-Input'!C245)</f>
        <v/>
      </c>
      <c r="D235" s="77" t="str">
        <f>IF('Raw-Data-Input'!D245=0,"",'Raw-Data-Input'!D245)</f>
        <v/>
      </c>
      <c r="E235" s="77" t="str">
        <f>IF('Raw-Data-Input'!E245=0,"",'Raw-Data-Input'!E245)</f>
        <v/>
      </c>
      <c r="F235" s="78" t="str">
        <f>IF('Raw-Data-Input'!F245="","",'Raw-Data-Input'!F245)</f>
        <v/>
      </c>
      <c r="G235" s="88" t="s">
        <v>97</v>
      </c>
      <c r="H235" s="78" t="str">
        <f>IF('Raw-Data-Input'!G245="","",'Raw-Data-Input'!G245)</f>
        <v/>
      </c>
      <c r="I235" s="79" t="str">
        <f t="shared" si="16"/>
        <v/>
      </c>
      <c r="J235" s="77" t="str">
        <f t="shared" si="17"/>
        <v/>
      </c>
      <c r="K235" s="80" t="str">
        <f t="shared" si="18"/>
        <v/>
      </c>
      <c r="L235" s="77" t="str">
        <f t="shared" si="19"/>
        <v/>
      </c>
      <c r="M235" s="77" t="str">
        <f t="shared" si="20"/>
        <v/>
      </c>
      <c r="N235" s="29"/>
      <c r="O235" s="29"/>
      <c r="P235" s="29"/>
      <c r="Q235" s="29"/>
      <c r="R235" s="29"/>
      <c r="S235" s="29"/>
      <c r="T235" s="29"/>
      <c r="U235" s="29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x14ac:dyDescent="0.3">
      <c r="A236" s="29">
        <v>230</v>
      </c>
      <c r="B236" s="77" t="str">
        <f>IF('Raw-Data-Input'!B246=0,"",'Raw-Data-Input'!B246)</f>
        <v/>
      </c>
      <c r="C236" s="77" t="str">
        <f>IF('Raw-Data-Input'!C246=0,"",'Raw-Data-Input'!C246)</f>
        <v/>
      </c>
      <c r="D236" s="77" t="str">
        <f>IF('Raw-Data-Input'!D246=0,"",'Raw-Data-Input'!D246)</f>
        <v/>
      </c>
      <c r="E236" s="77" t="str">
        <f>IF('Raw-Data-Input'!E246=0,"",'Raw-Data-Input'!E246)</f>
        <v/>
      </c>
      <c r="F236" s="78" t="str">
        <f>IF('Raw-Data-Input'!F246="","",'Raw-Data-Input'!F246)</f>
        <v/>
      </c>
      <c r="G236" s="88" t="s">
        <v>97</v>
      </c>
      <c r="H236" s="78" t="str">
        <f>IF('Raw-Data-Input'!G246="","",'Raw-Data-Input'!G246)</f>
        <v/>
      </c>
      <c r="I236" s="79" t="str">
        <f t="shared" si="16"/>
        <v/>
      </c>
      <c r="J236" s="77" t="str">
        <f t="shared" si="17"/>
        <v/>
      </c>
      <c r="K236" s="80" t="str">
        <f t="shared" si="18"/>
        <v/>
      </c>
      <c r="L236" s="77" t="str">
        <f t="shared" si="19"/>
        <v/>
      </c>
      <c r="M236" s="77" t="str">
        <f t="shared" si="20"/>
        <v/>
      </c>
      <c r="N236" s="29"/>
      <c r="O236" s="29"/>
      <c r="P236" s="29"/>
      <c r="Q236" s="29"/>
      <c r="R236" s="29"/>
      <c r="S236" s="29"/>
      <c r="T236" s="29"/>
      <c r="U236" s="29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x14ac:dyDescent="0.3">
      <c r="A237" s="29">
        <v>231</v>
      </c>
      <c r="B237" s="77" t="str">
        <f>IF('Raw-Data-Input'!B247=0,"",'Raw-Data-Input'!B247)</f>
        <v/>
      </c>
      <c r="C237" s="77" t="str">
        <f>IF('Raw-Data-Input'!C247=0,"",'Raw-Data-Input'!C247)</f>
        <v/>
      </c>
      <c r="D237" s="77" t="str">
        <f>IF('Raw-Data-Input'!D247=0,"",'Raw-Data-Input'!D247)</f>
        <v/>
      </c>
      <c r="E237" s="77" t="str">
        <f>IF('Raw-Data-Input'!E247=0,"",'Raw-Data-Input'!E247)</f>
        <v/>
      </c>
      <c r="F237" s="78" t="str">
        <f>IF('Raw-Data-Input'!F247="","",'Raw-Data-Input'!F247)</f>
        <v/>
      </c>
      <c r="G237" s="88" t="s">
        <v>97</v>
      </c>
      <c r="H237" s="78" t="str">
        <f>IF('Raw-Data-Input'!G247="","",'Raw-Data-Input'!G247)</f>
        <v/>
      </c>
      <c r="I237" s="79" t="str">
        <f t="shared" si="16"/>
        <v/>
      </c>
      <c r="J237" s="77" t="str">
        <f t="shared" si="17"/>
        <v/>
      </c>
      <c r="K237" s="80" t="str">
        <f t="shared" si="18"/>
        <v/>
      </c>
      <c r="L237" s="77" t="str">
        <f t="shared" si="19"/>
        <v/>
      </c>
      <c r="M237" s="77" t="str">
        <f t="shared" si="20"/>
        <v/>
      </c>
      <c r="N237" s="29"/>
      <c r="O237" s="29"/>
      <c r="P237" s="29"/>
      <c r="Q237" s="29"/>
      <c r="R237" s="29"/>
      <c r="S237" s="29"/>
      <c r="T237" s="29"/>
      <c r="U237" s="29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x14ac:dyDescent="0.3">
      <c r="A238" s="29">
        <v>232</v>
      </c>
      <c r="B238" s="77" t="str">
        <f>IF('Raw-Data-Input'!B248=0,"",'Raw-Data-Input'!B248)</f>
        <v/>
      </c>
      <c r="C238" s="77" t="str">
        <f>IF('Raw-Data-Input'!C248=0,"",'Raw-Data-Input'!C248)</f>
        <v/>
      </c>
      <c r="D238" s="77" t="str">
        <f>IF('Raw-Data-Input'!D248=0,"",'Raw-Data-Input'!D248)</f>
        <v/>
      </c>
      <c r="E238" s="77" t="str">
        <f>IF('Raw-Data-Input'!E248=0,"",'Raw-Data-Input'!E248)</f>
        <v/>
      </c>
      <c r="F238" s="78" t="str">
        <f>IF('Raw-Data-Input'!F248="","",'Raw-Data-Input'!F248)</f>
        <v/>
      </c>
      <c r="G238" s="88" t="s">
        <v>97</v>
      </c>
      <c r="H238" s="78" t="str">
        <f>IF('Raw-Data-Input'!G248="","",'Raw-Data-Input'!G248)</f>
        <v/>
      </c>
      <c r="I238" s="79" t="str">
        <f t="shared" si="16"/>
        <v/>
      </c>
      <c r="J238" s="77" t="str">
        <f t="shared" si="17"/>
        <v/>
      </c>
      <c r="K238" s="80" t="str">
        <f t="shared" si="18"/>
        <v/>
      </c>
      <c r="L238" s="77" t="str">
        <f t="shared" si="19"/>
        <v/>
      </c>
      <c r="M238" s="77" t="str">
        <f t="shared" si="20"/>
        <v/>
      </c>
      <c r="N238" s="29"/>
      <c r="O238" s="29"/>
      <c r="P238" s="29"/>
      <c r="Q238" s="29"/>
      <c r="R238" s="29"/>
      <c r="S238" s="29"/>
      <c r="T238" s="29"/>
      <c r="U238" s="29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x14ac:dyDescent="0.3">
      <c r="A239" s="29">
        <v>233</v>
      </c>
      <c r="B239" s="77" t="str">
        <f>IF('Raw-Data-Input'!B249=0,"",'Raw-Data-Input'!B249)</f>
        <v/>
      </c>
      <c r="C239" s="77" t="str">
        <f>IF('Raw-Data-Input'!C249=0,"",'Raw-Data-Input'!C249)</f>
        <v/>
      </c>
      <c r="D239" s="77" t="str">
        <f>IF('Raw-Data-Input'!D249=0,"",'Raw-Data-Input'!D249)</f>
        <v/>
      </c>
      <c r="E239" s="77" t="str">
        <f>IF('Raw-Data-Input'!E249=0,"",'Raw-Data-Input'!E249)</f>
        <v/>
      </c>
      <c r="F239" s="78" t="str">
        <f>IF('Raw-Data-Input'!F249="","",'Raw-Data-Input'!F249)</f>
        <v/>
      </c>
      <c r="G239" s="88" t="s">
        <v>97</v>
      </c>
      <c r="H239" s="78" t="str">
        <f>IF('Raw-Data-Input'!G249="","",'Raw-Data-Input'!G249)</f>
        <v/>
      </c>
      <c r="I239" s="79" t="str">
        <f t="shared" si="16"/>
        <v/>
      </c>
      <c r="J239" s="77" t="str">
        <f t="shared" si="17"/>
        <v/>
      </c>
      <c r="K239" s="80" t="str">
        <f t="shared" si="18"/>
        <v/>
      </c>
      <c r="L239" s="77" t="str">
        <f t="shared" si="19"/>
        <v/>
      </c>
      <c r="M239" s="77" t="str">
        <f t="shared" si="20"/>
        <v/>
      </c>
      <c r="N239" s="29"/>
      <c r="O239" s="29"/>
      <c r="P239" s="29"/>
      <c r="Q239" s="29"/>
      <c r="R239" s="29"/>
      <c r="S239" s="29"/>
      <c r="T239" s="29"/>
      <c r="U239" s="29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x14ac:dyDescent="0.3">
      <c r="A240" s="29">
        <v>234</v>
      </c>
      <c r="B240" s="77" t="str">
        <f>IF('Raw-Data-Input'!B250=0,"",'Raw-Data-Input'!B250)</f>
        <v/>
      </c>
      <c r="C240" s="77" t="str">
        <f>IF('Raw-Data-Input'!C250=0,"",'Raw-Data-Input'!C250)</f>
        <v/>
      </c>
      <c r="D240" s="77" t="str">
        <f>IF('Raw-Data-Input'!D250=0,"",'Raw-Data-Input'!D250)</f>
        <v/>
      </c>
      <c r="E240" s="77" t="str">
        <f>IF('Raw-Data-Input'!E250=0,"",'Raw-Data-Input'!E250)</f>
        <v/>
      </c>
      <c r="F240" s="78" t="str">
        <f>IF('Raw-Data-Input'!F250="","",'Raw-Data-Input'!F250)</f>
        <v/>
      </c>
      <c r="G240" s="88" t="s">
        <v>97</v>
      </c>
      <c r="H240" s="78" t="str">
        <f>IF('Raw-Data-Input'!G250="","",'Raw-Data-Input'!G250)</f>
        <v/>
      </c>
      <c r="I240" s="79" t="str">
        <f t="shared" si="16"/>
        <v/>
      </c>
      <c r="J240" s="77" t="str">
        <f t="shared" si="17"/>
        <v/>
      </c>
      <c r="K240" s="80" t="str">
        <f t="shared" si="18"/>
        <v/>
      </c>
      <c r="L240" s="77" t="str">
        <f t="shared" si="19"/>
        <v/>
      </c>
      <c r="M240" s="77" t="str">
        <f t="shared" si="20"/>
        <v/>
      </c>
      <c r="N240" s="29"/>
      <c r="O240" s="29"/>
      <c r="P240" s="29"/>
      <c r="Q240" s="29"/>
      <c r="R240" s="29"/>
      <c r="S240" s="29"/>
      <c r="T240" s="29"/>
      <c r="U240" s="29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x14ac:dyDescent="0.3">
      <c r="A241" s="29">
        <v>235</v>
      </c>
      <c r="B241" s="77" t="str">
        <f>IF('Raw-Data-Input'!B251=0,"",'Raw-Data-Input'!B251)</f>
        <v/>
      </c>
      <c r="C241" s="77" t="str">
        <f>IF('Raw-Data-Input'!C251=0,"",'Raw-Data-Input'!C251)</f>
        <v/>
      </c>
      <c r="D241" s="77" t="str">
        <f>IF('Raw-Data-Input'!D251=0,"",'Raw-Data-Input'!D251)</f>
        <v/>
      </c>
      <c r="E241" s="77" t="str">
        <f>IF('Raw-Data-Input'!E251=0,"",'Raw-Data-Input'!E251)</f>
        <v/>
      </c>
      <c r="F241" s="78" t="str">
        <f>IF('Raw-Data-Input'!F251="","",'Raw-Data-Input'!F251)</f>
        <v/>
      </c>
      <c r="G241" s="88" t="s">
        <v>97</v>
      </c>
      <c r="H241" s="78" t="str">
        <f>IF('Raw-Data-Input'!G251="","",'Raw-Data-Input'!G251)</f>
        <v/>
      </c>
      <c r="I241" s="79" t="str">
        <f t="shared" si="16"/>
        <v/>
      </c>
      <c r="J241" s="77" t="str">
        <f t="shared" si="17"/>
        <v/>
      </c>
      <c r="K241" s="80" t="str">
        <f t="shared" si="18"/>
        <v/>
      </c>
      <c r="L241" s="77" t="str">
        <f t="shared" si="19"/>
        <v/>
      </c>
      <c r="M241" s="77" t="str">
        <f t="shared" si="20"/>
        <v/>
      </c>
      <c r="N241" s="29"/>
      <c r="O241" s="29"/>
      <c r="P241" s="29"/>
      <c r="Q241" s="29"/>
      <c r="R241" s="29"/>
      <c r="S241" s="29"/>
      <c r="T241" s="29"/>
      <c r="U241" s="29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x14ac:dyDescent="0.3">
      <c r="A242" s="29">
        <v>236</v>
      </c>
      <c r="B242" s="77" t="str">
        <f>IF('Raw-Data-Input'!B252=0,"",'Raw-Data-Input'!B252)</f>
        <v/>
      </c>
      <c r="C242" s="77" t="str">
        <f>IF('Raw-Data-Input'!C252=0,"",'Raw-Data-Input'!C252)</f>
        <v/>
      </c>
      <c r="D242" s="77" t="str">
        <f>IF('Raw-Data-Input'!D252=0,"",'Raw-Data-Input'!D252)</f>
        <v/>
      </c>
      <c r="E242" s="77" t="str">
        <f>IF('Raw-Data-Input'!E252=0,"",'Raw-Data-Input'!E252)</f>
        <v/>
      </c>
      <c r="F242" s="78" t="str">
        <f>IF('Raw-Data-Input'!F252="","",'Raw-Data-Input'!F252)</f>
        <v/>
      </c>
      <c r="G242" s="88" t="s">
        <v>97</v>
      </c>
      <c r="H242" s="78" t="str">
        <f>IF('Raw-Data-Input'!G252="","",'Raw-Data-Input'!G252)</f>
        <v/>
      </c>
      <c r="I242" s="79" t="str">
        <f t="shared" si="16"/>
        <v/>
      </c>
      <c r="J242" s="77" t="str">
        <f t="shared" si="17"/>
        <v/>
      </c>
      <c r="K242" s="80" t="str">
        <f t="shared" si="18"/>
        <v/>
      </c>
      <c r="L242" s="77" t="str">
        <f t="shared" si="19"/>
        <v/>
      </c>
      <c r="M242" s="77" t="str">
        <f t="shared" si="20"/>
        <v/>
      </c>
      <c r="N242" s="29"/>
      <c r="O242" s="29"/>
      <c r="P242" s="29"/>
      <c r="Q242" s="29"/>
      <c r="R242" s="29"/>
      <c r="S242" s="29"/>
      <c r="T242" s="29"/>
      <c r="U242" s="29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x14ac:dyDescent="0.3">
      <c r="A243" s="29">
        <v>237</v>
      </c>
      <c r="B243" s="77" t="str">
        <f>IF('Raw-Data-Input'!B253=0,"",'Raw-Data-Input'!B253)</f>
        <v/>
      </c>
      <c r="C243" s="77" t="str">
        <f>IF('Raw-Data-Input'!C253=0,"",'Raw-Data-Input'!C253)</f>
        <v/>
      </c>
      <c r="D243" s="77" t="str">
        <f>IF('Raw-Data-Input'!D253=0,"",'Raw-Data-Input'!D253)</f>
        <v/>
      </c>
      <c r="E243" s="77" t="str">
        <f>IF('Raw-Data-Input'!E253=0,"",'Raw-Data-Input'!E253)</f>
        <v/>
      </c>
      <c r="F243" s="78" t="str">
        <f>IF('Raw-Data-Input'!F253="","",'Raw-Data-Input'!F253)</f>
        <v/>
      </c>
      <c r="G243" s="88" t="s">
        <v>97</v>
      </c>
      <c r="H243" s="78" t="str">
        <f>IF('Raw-Data-Input'!G253="","",'Raw-Data-Input'!G253)</f>
        <v/>
      </c>
      <c r="I243" s="79" t="str">
        <f t="shared" si="16"/>
        <v/>
      </c>
      <c r="J243" s="77" t="str">
        <f t="shared" si="17"/>
        <v/>
      </c>
      <c r="K243" s="80" t="str">
        <f t="shared" si="18"/>
        <v/>
      </c>
      <c r="L243" s="77" t="str">
        <f t="shared" si="19"/>
        <v/>
      </c>
      <c r="M243" s="77" t="str">
        <f t="shared" si="20"/>
        <v/>
      </c>
      <c r="N243" s="29"/>
      <c r="O243" s="29"/>
      <c r="P243" s="29"/>
      <c r="Q243" s="29"/>
      <c r="R243" s="29"/>
      <c r="S243" s="29"/>
      <c r="T243" s="29"/>
      <c r="U243" s="29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x14ac:dyDescent="0.3">
      <c r="A244" s="29">
        <v>238</v>
      </c>
      <c r="B244" s="77" t="str">
        <f>IF('Raw-Data-Input'!B254=0,"",'Raw-Data-Input'!B254)</f>
        <v/>
      </c>
      <c r="C244" s="77" t="str">
        <f>IF('Raw-Data-Input'!C254=0,"",'Raw-Data-Input'!C254)</f>
        <v/>
      </c>
      <c r="D244" s="77" t="str">
        <f>IF('Raw-Data-Input'!D254=0,"",'Raw-Data-Input'!D254)</f>
        <v/>
      </c>
      <c r="E244" s="77" t="str">
        <f>IF('Raw-Data-Input'!E254=0,"",'Raw-Data-Input'!E254)</f>
        <v/>
      </c>
      <c r="F244" s="78" t="str">
        <f>IF('Raw-Data-Input'!F254="","",'Raw-Data-Input'!F254)</f>
        <v/>
      </c>
      <c r="G244" s="88" t="s">
        <v>97</v>
      </c>
      <c r="H244" s="78" t="str">
        <f>IF('Raw-Data-Input'!G254="","",'Raw-Data-Input'!G254)</f>
        <v/>
      </c>
      <c r="I244" s="79" t="str">
        <f t="shared" si="16"/>
        <v/>
      </c>
      <c r="J244" s="77" t="str">
        <f t="shared" si="17"/>
        <v/>
      </c>
      <c r="K244" s="80" t="str">
        <f t="shared" si="18"/>
        <v/>
      </c>
      <c r="L244" s="77" t="str">
        <f t="shared" si="19"/>
        <v/>
      </c>
      <c r="M244" s="77" t="str">
        <f t="shared" si="20"/>
        <v/>
      </c>
      <c r="N244" s="29"/>
      <c r="O244" s="29"/>
      <c r="P244" s="29"/>
      <c r="Q244" s="29"/>
      <c r="R244" s="29"/>
      <c r="S244" s="29"/>
      <c r="T244" s="29"/>
      <c r="U244" s="29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x14ac:dyDescent="0.3">
      <c r="A245" s="29">
        <v>239</v>
      </c>
      <c r="B245" s="77" t="str">
        <f>IF('Raw-Data-Input'!B255=0,"",'Raw-Data-Input'!B255)</f>
        <v/>
      </c>
      <c r="C245" s="77" t="str">
        <f>IF('Raw-Data-Input'!C255=0,"",'Raw-Data-Input'!C255)</f>
        <v/>
      </c>
      <c r="D245" s="77" t="str">
        <f>IF('Raw-Data-Input'!D255=0,"",'Raw-Data-Input'!D255)</f>
        <v/>
      </c>
      <c r="E245" s="77" t="str">
        <f>IF('Raw-Data-Input'!E255=0,"",'Raw-Data-Input'!E255)</f>
        <v/>
      </c>
      <c r="F245" s="78" t="str">
        <f>IF('Raw-Data-Input'!F255="","",'Raw-Data-Input'!F255)</f>
        <v/>
      </c>
      <c r="G245" s="88" t="s">
        <v>97</v>
      </c>
      <c r="H245" s="78" t="str">
        <f>IF('Raw-Data-Input'!G255="","",'Raw-Data-Input'!G255)</f>
        <v/>
      </c>
      <c r="I245" s="79" t="str">
        <f t="shared" si="16"/>
        <v/>
      </c>
      <c r="J245" s="77" t="str">
        <f t="shared" si="17"/>
        <v/>
      </c>
      <c r="K245" s="80" t="str">
        <f t="shared" si="18"/>
        <v/>
      </c>
      <c r="L245" s="77" t="str">
        <f t="shared" si="19"/>
        <v/>
      </c>
      <c r="M245" s="77" t="str">
        <f t="shared" si="20"/>
        <v/>
      </c>
      <c r="N245" s="29"/>
      <c r="O245" s="29"/>
      <c r="P245" s="29"/>
      <c r="Q245" s="29"/>
      <c r="R245" s="29"/>
      <c r="S245" s="29"/>
      <c r="T245" s="29"/>
      <c r="U245" s="29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x14ac:dyDescent="0.3">
      <c r="A246" s="29">
        <v>240</v>
      </c>
      <c r="B246" s="77" t="str">
        <f>IF('Raw-Data-Input'!B256=0,"",'Raw-Data-Input'!B256)</f>
        <v/>
      </c>
      <c r="C246" s="77" t="str">
        <f>IF('Raw-Data-Input'!C256=0,"",'Raw-Data-Input'!C256)</f>
        <v/>
      </c>
      <c r="D246" s="77" t="str">
        <f>IF('Raw-Data-Input'!D256=0,"",'Raw-Data-Input'!D256)</f>
        <v/>
      </c>
      <c r="E246" s="77" t="str">
        <f>IF('Raw-Data-Input'!E256=0,"",'Raw-Data-Input'!E256)</f>
        <v/>
      </c>
      <c r="F246" s="78" t="str">
        <f>IF('Raw-Data-Input'!F256="","",'Raw-Data-Input'!F256)</f>
        <v/>
      </c>
      <c r="G246" s="88" t="s">
        <v>97</v>
      </c>
      <c r="H246" s="78" t="str">
        <f>IF('Raw-Data-Input'!G256="","",'Raw-Data-Input'!G256)</f>
        <v/>
      </c>
      <c r="I246" s="79" t="str">
        <f t="shared" si="16"/>
        <v/>
      </c>
      <c r="J246" s="77" t="str">
        <f t="shared" si="17"/>
        <v/>
      </c>
      <c r="K246" s="80" t="str">
        <f t="shared" si="18"/>
        <v/>
      </c>
      <c r="L246" s="77" t="str">
        <f t="shared" si="19"/>
        <v/>
      </c>
      <c r="M246" s="77" t="str">
        <f t="shared" si="20"/>
        <v/>
      </c>
      <c r="N246" s="29"/>
      <c r="O246" s="29"/>
      <c r="P246" s="29"/>
      <c r="Q246" s="29"/>
      <c r="R246" s="29"/>
      <c r="S246" s="29"/>
      <c r="T246" s="29"/>
      <c r="U246" s="29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x14ac:dyDescent="0.3">
      <c r="A247" s="29">
        <v>241</v>
      </c>
      <c r="B247" s="77" t="str">
        <f>IF('Raw-Data-Input'!B257=0,"",'Raw-Data-Input'!B257)</f>
        <v/>
      </c>
      <c r="C247" s="77" t="str">
        <f>IF('Raw-Data-Input'!C257=0,"",'Raw-Data-Input'!C257)</f>
        <v/>
      </c>
      <c r="D247" s="77" t="str">
        <f>IF('Raw-Data-Input'!D257=0,"",'Raw-Data-Input'!D257)</f>
        <v/>
      </c>
      <c r="E247" s="77" t="str">
        <f>IF('Raw-Data-Input'!E257=0,"",'Raw-Data-Input'!E257)</f>
        <v/>
      </c>
      <c r="F247" s="78" t="str">
        <f>IF('Raw-Data-Input'!F257="","",'Raw-Data-Input'!F257)</f>
        <v/>
      </c>
      <c r="G247" s="88" t="s">
        <v>97</v>
      </c>
      <c r="H247" s="78" t="str">
        <f>IF('Raw-Data-Input'!G257="","",'Raw-Data-Input'!G257)</f>
        <v/>
      </c>
      <c r="I247" s="79" t="str">
        <f t="shared" si="16"/>
        <v/>
      </c>
      <c r="J247" s="77" t="str">
        <f t="shared" si="17"/>
        <v/>
      </c>
      <c r="K247" s="80" t="str">
        <f t="shared" si="18"/>
        <v/>
      </c>
      <c r="L247" s="77" t="str">
        <f t="shared" si="19"/>
        <v/>
      </c>
      <c r="M247" s="77" t="str">
        <f t="shared" si="20"/>
        <v/>
      </c>
      <c r="N247" s="29"/>
      <c r="O247" s="29"/>
      <c r="P247" s="29"/>
      <c r="Q247" s="29"/>
      <c r="R247" s="29"/>
      <c r="S247" s="29"/>
      <c r="T247" s="29"/>
      <c r="U247" s="29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x14ac:dyDescent="0.3">
      <c r="A248" s="29">
        <v>242</v>
      </c>
      <c r="B248" s="77" t="str">
        <f>IF('Raw-Data-Input'!B258=0,"",'Raw-Data-Input'!B258)</f>
        <v/>
      </c>
      <c r="C248" s="77" t="str">
        <f>IF('Raw-Data-Input'!C258=0,"",'Raw-Data-Input'!C258)</f>
        <v/>
      </c>
      <c r="D248" s="77" t="str">
        <f>IF('Raw-Data-Input'!D258=0,"",'Raw-Data-Input'!D258)</f>
        <v/>
      </c>
      <c r="E248" s="77" t="str">
        <f>IF('Raw-Data-Input'!E258=0,"",'Raw-Data-Input'!E258)</f>
        <v/>
      </c>
      <c r="F248" s="78" t="str">
        <f>IF('Raw-Data-Input'!F258="","",'Raw-Data-Input'!F258)</f>
        <v/>
      </c>
      <c r="G248" s="88" t="s">
        <v>97</v>
      </c>
      <c r="H248" s="78" t="str">
        <f>IF('Raw-Data-Input'!G258="","",'Raw-Data-Input'!G258)</f>
        <v/>
      </c>
      <c r="I248" s="79" t="str">
        <f t="shared" si="16"/>
        <v/>
      </c>
      <c r="J248" s="77" t="str">
        <f t="shared" si="17"/>
        <v/>
      </c>
      <c r="K248" s="80" t="str">
        <f t="shared" si="18"/>
        <v/>
      </c>
      <c r="L248" s="77" t="str">
        <f t="shared" si="19"/>
        <v/>
      </c>
      <c r="M248" s="77" t="str">
        <f t="shared" si="20"/>
        <v/>
      </c>
      <c r="N248" s="29"/>
      <c r="O248" s="29"/>
      <c r="P248" s="29"/>
      <c r="Q248" s="29"/>
      <c r="R248" s="29"/>
      <c r="S248" s="29"/>
      <c r="T248" s="29"/>
      <c r="U248" s="29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x14ac:dyDescent="0.3">
      <c r="A249" s="29">
        <v>243</v>
      </c>
      <c r="B249" s="77" t="str">
        <f>IF('Raw-Data-Input'!B259=0,"",'Raw-Data-Input'!B259)</f>
        <v/>
      </c>
      <c r="C249" s="77" t="str">
        <f>IF('Raw-Data-Input'!C259=0,"",'Raw-Data-Input'!C259)</f>
        <v/>
      </c>
      <c r="D249" s="77" t="str">
        <f>IF('Raw-Data-Input'!D259=0,"",'Raw-Data-Input'!D259)</f>
        <v/>
      </c>
      <c r="E249" s="77" t="str">
        <f>IF('Raw-Data-Input'!E259=0,"",'Raw-Data-Input'!E259)</f>
        <v/>
      </c>
      <c r="F249" s="78" t="str">
        <f>IF('Raw-Data-Input'!F259="","",'Raw-Data-Input'!F259)</f>
        <v/>
      </c>
      <c r="G249" s="88" t="s">
        <v>97</v>
      </c>
      <c r="H249" s="78" t="str">
        <f>IF('Raw-Data-Input'!G259="","",'Raw-Data-Input'!G259)</f>
        <v/>
      </c>
      <c r="I249" s="79" t="str">
        <f t="shared" si="16"/>
        <v/>
      </c>
      <c r="J249" s="77" t="str">
        <f t="shared" si="17"/>
        <v/>
      </c>
      <c r="K249" s="80" t="str">
        <f t="shared" si="18"/>
        <v/>
      </c>
      <c r="L249" s="77" t="str">
        <f t="shared" si="19"/>
        <v/>
      </c>
      <c r="M249" s="77" t="str">
        <f t="shared" si="20"/>
        <v/>
      </c>
      <c r="N249" s="29"/>
      <c r="O249" s="29"/>
      <c r="P249" s="29"/>
      <c r="Q249" s="29"/>
      <c r="R249" s="29"/>
      <c r="S249" s="29"/>
      <c r="T249" s="29"/>
      <c r="U249" s="29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x14ac:dyDescent="0.3">
      <c r="A250" s="29">
        <v>244</v>
      </c>
      <c r="B250" s="77" t="str">
        <f>IF('Raw-Data-Input'!B260=0,"",'Raw-Data-Input'!B260)</f>
        <v/>
      </c>
      <c r="C250" s="77" t="str">
        <f>IF('Raw-Data-Input'!C260=0,"",'Raw-Data-Input'!C260)</f>
        <v/>
      </c>
      <c r="D250" s="77" t="str">
        <f>IF('Raw-Data-Input'!D260=0,"",'Raw-Data-Input'!D260)</f>
        <v/>
      </c>
      <c r="E250" s="77" t="str">
        <f>IF('Raw-Data-Input'!E260=0,"",'Raw-Data-Input'!E260)</f>
        <v/>
      </c>
      <c r="F250" s="78" t="str">
        <f>IF('Raw-Data-Input'!F260="","",'Raw-Data-Input'!F260)</f>
        <v/>
      </c>
      <c r="G250" s="88" t="s">
        <v>97</v>
      </c>
      <c r="H250" s="78" t="str">
        <f>IF('Raw-Data-Input'!G260="","",'Raw-Data-Input'!G260)</f>
        <v/>
      </c>
      <c r="I250" s="79" t="str">
        <f t="shared" si="16"/>
        <v/>
      </c>
      <c r="J250" s="77" t="str">
        <f t="shared" si="17"/>
        <v/>
      </c>
      <c r="K250" s="80" t="str">
        <f t="shared" si="18"/>
        <v/>
      </c>
      <c r="L250" s="77" t="str">
        <f t="shared" si="19"/>
        <v/>
      </c>
      <c r="M250" s="77" t="str">
        <f t="shared" si="20"/>
        <v/>
      </c>
      <c r="N250" s="29"/>
      <c r="O250" s="29"/>
      <c r="P250" s="29"/>
      <c r="Q250" s="29"/>
      <c r="R250" s="29"/>
      <c r="S250" s="29"/>
      <c r="T250" s="29"/>
      <c r="U250" s="29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x14ac:dyDescent="0.3">
      <c r="A251" s="29">
        <v>245</v>
      </c>
      <c r="B251" s="77" t="str">
        <f>IF('Raw-Data-Input'!B261=0,"",'Raw-Data-Input'!B261)</f>
        <v/>
      </c>
      <c r="C251" s="77" t="str">
        <f>IF('Raw-Data-Input'!C261=0,"",'Raw-Data-Input'!C261)</f>
        <v/>
      </c>
      <c r="D251" s="77" t="str">
        <f>IF('Raw-Data-Input'!D261=0,"",'Raw-Data-Input'!D261)</f>
        <v/>
      </c>
      <c r="E251" s="77" t="str">
        <f>IF('Raw-Data-Input'!E261=0,"",'Raw-Data-Input'!E261)</f>
        <v/>
      </c>
      <c r="F251" s="78" t="str">
        <f>IF('Raw-Data-Input'!F261="","",'Raw-Data-Input'!F261)</f>
        <v/>
      </c>
      <c r="G251" s="88" t="s">
        <v>97</v>
      </c>
      <c r="H251" s="78" t="str">
        <f>IF('Raw-Data-Input'!G261="","",'Raw-Data-Input'!G261)</f>
        <v/>
      </c>
      <c r="I251" s="79" t="str">
        <f t="shared" si="16"/>
        <v/>
      </c>
      <c r="J251" s="77" t="str">
        <f t="shared" si="17"/>
        <v/>
      </c>
      <c r="K251" s="80" t="str">
        <f t="shared" si="18"/>
        <v/>
      </c>
      <c r="L251" s="77" t="str">
        <f t="shared" si="19"/>
        <v/>
      </c>
      <c r="M251" s="77" t="str">
        <f t="shared" si="20"/>
        <v/>
      </c>
      <c r="N251" s="29"/>
      <c r="O251" s="29"/>
      <c r="P251" s="29"/>
      <c r="Q251" s="29"/>
      <c r="R251" s="29"/>
      <c r="S251" s="29"/>
      <c r="T251" s="29"/>
      <c r="U251" s="29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x14ac:dyDescent="0.3">
      <c r="A252" s="29">
        <v>246</v>
      </c>
      <c r="B252" s="77" t="str">
        <f>IF('Raw-Data-Input'!B262=0,"",'Raw-Data-Input'!B262)</f>
        <v/>
      </c>
      <c r="C252" s="77" t="str">
        <f>IF('Raw-Data-Input'!C262=0,"",'Raw-Data-Input'!C262)</f>
        <v/>
      </c>
      <c r="D252" s="77" t="str">
        <f>IF('Raw-Data-Input'!D262=0,"",'Raw-Data-Input'!D262)</f>
        <v/>
      </c>
      <c r="E252" s="77" t="str">
        <f>IF('Raw-Data-Input'!E262=0,"",'Raw-Data-Input'!E262)</f>
        <v/>
      </c>
      <c r="F252" s="78" t="str">
        <f>IF('Raw-Data-Input'!F262="","",'Raw-Data-Input'!F262)</f>
        <v/>
      </c>
      <c r="G252" s="88" t="s">
        <v>97</v>
      </c>
      <c r="H252" s="78" t="str">
        <f>IF('Raw-Data-Input'!G262="","",'Raw-Data-Input'!G262)</f>
        <v/>
      </c>
      <c r="I252" s="79" t="str">
        <f t="shared" si="16"/>
        <v/>
      </c>
      <c r="J252" s="77" t="str">
        <f t="shared" si="17"/>
        <v/>
      </c>
      <c r="K252" s="80" t="str">
        <f t="shared" si="18"/>
        <v/>
      </c>
      <c r="L252" s="77" t="str">
        <f t="shared" si="19"/>
        <v/>
      </c>
      <c r="M252" s="77" t="str">
        <f t="shared" si="20"/>
        <v/>
      </c>
      <c r="N252" s="29"/>
      <c r="O252" s="29"/>
      <c r="P252" s="29"/>
      <c r="Q252" s="29"/>
      <c r="R252" s="29"/>
      <c r="S252" s="29"/>
      <c r="T252" s="29"/>
      <c r="U252" s="29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x14ac:dyDescent="0.3">
      <c r="A253" s="29">
        <v>247</v>
      </c>
      <c r="B253" s="77" t="str">
        <f>IF('Raw-Data-Input'!B263=0,"",'Raw-Data-Input'!B263)</f>
        <v/>
      </c>
      <c r="C253" s="77" t="str">
        <f>IF('Raw-Data-Input'!C263=0,"",'Raw-Data-Input'!C263)</f>
        <v/>
      </c>
      <c r="D253" s="77" t="str">
        <f>IF('Raw-Data-Input'!D263=0,"",'Raw-Data-Input'!D263)</f>
        <v/>
      </c>
      <c r="E253" s="77" t="str">
        <f>IF('Raw-Data-Input'!E263=0,"",'Raw-Data-Input'!E263)</f>
        <v/>
      </c>
      <c r="F253" s="78" t="str">
        <f>IF('Raw-Data-Input'!F263="","",'Raw-Data-Input'!F263)</f>
        <v/>
      </c>
      <c r="G253" s="88" t="s">
        <v>97</v>
      </c>
      <c r="H253" s="78" t="str">
        <f>IF('Raw-Data-Input'!G263="","",'Raw-Data-Input'!G263)</f>
        <v/>
      </c>
      <c r="I253" s="79" t="str">
        <f t="shared" si="16"/>
        <v/>
      </c>
      <c r="J253" s="77" t="str">
        <f t="shared" si="17"/>
        <v/>
      </c>
      <c r="K253" s="80" t="str">
        <f t="shared" si="18"/>
        <v/>
      </c>
      <c r="L253" s="77" t="str">
        <f t="shared" si="19"/>
        <v/>
      </c>
      <c r="M253" s="77" t="str">
        <f t="shared" si="20"/>
        <v/>
      </c>
      <c r="N253" s="29"/>
      <c r="O253" s="29"/>
      <c r="P253" s="29"/>
      <c r="Q253" s="29"/>
      <c r="R253" s="29"/>
      <c r="S253" s="29"/>
      <c r="T253" s="29"/>
      <c r="U253" s="29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x14ac:dyDescent="0.3">
      <c r="A254" s="29">
        <v>248</v>
      </c>
      <c r="B254" s="77" t="str">
        <f>IF('Raw-Data-Input'!B264=0,"",'Raw-Data-Input'!B264)</f>
        <v/>
      </c>
      <c r="C254" s="77" t="str">
        <f>IF('Raw-Data-Input'!C264=0,"",'Raw-Data-Input'!C264)</f>
        <v/>
      </c>
      <c r="D254" s="77" t="str">
        <f>IF('Raw-Data-Input'!D264=0,"",'Raw-Data-Input'!D264)</f>
        <v/>
      </c>
      <c r="E254" s="77" t="str">
        <f>IF('Raw-Data-Input'!E264=0,"",'Raw-Data-Input'!E264)</f>
        <v/>
      </c>
      <c r="F254" s="78" t="str">
        <f>IF('Raw-Data-Input'!F264="","",'Raw-Data-Input'!F264)</f>
        <v/>
      </c>
      <c r="G254" s="88" t="s">
        <v>97</v>
      </c>
      <c r="H254" s="78" t="str">
        <f>IF('Raw-Data-Input'!G264="","",'Raw-Data-Input'!G264)</f>
        <v/>
      </c>
      <c r="I254" s="79" t="str">
        <f t="shared" si="16"/>
        <v/>
      </c>
      <c r="J254" s="77" t="str">
        <f t="shared" si="17"/>
        <v/>
      </c>
      <c r="K254" s="80" t="str">
        <f t="shared" si="18"/>
        <v/>
      </c>
      <c r="L254" s="77" t="str">
        <f t="shared" si="19"/>
        <v/>
      </c>
      <c r="M254" s="77" t="str">
        <f t="shared" si="20"/>
        <v/>
      </c>
      <c r="N254" s="29"/>
      <c r="O254" s="29"/>
      <c r="P254" s="29"/>
      <c r="Q254" s="29"/>
      <c r="R254" s="29"/>
      <c r="S254" s="29"/>
      <c r="T254" s="29"/>
      <c r="U254" s="29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x14ac:dyDescent="0.3">
      <c r="A255" s="29">
        <v>249</v>
      </c>
      <c r="B255" s="77" t="str">
        <f>IF('Raw-Data-Input'!B265=0,"",'Raw-Data-Input'!B265)</f>
        <v/>
      </c>
      <c r="C255" s="77" t="str">
        <f>IF('Raw-Data-Input'!C265=0,"",'Raw-Data-Input'!C265)</f>
        <v/>
      </c>
      <c r="D255" s="77" t="str">
        <f>IF('Raw-Data-Input'!D265=0,"",'Raw-Data-Input'!D265)</f>
        <v/>
      </c>
      <c r="E255" s="77" t="str">
        <f>IF('Raw-Data-Input'!E265=0,"",'Raw-Data-Input'!E265)</f>
        <v/>
      </c>
      <c r="F255" s="78" t="str">
        <f>IF('Raw-Data-Input'!F265="","",'Raw-Data-Input'!F265)</f>
        <v/>
      </c>
      <c r="G255" s="88" t="s">
        <v>97</v>
      </c>
      <c r="H255" s="78" t="str">
        <f>IF('Raw-Data-Input'!G265="","",'Raw-Data-Input'!G265)</f>
        <v/>
      </c>
      <c r="I255" s="79" t="str">
        <f t="shared" si="16"/>
        <v/>
      </c>
      <c r="J255" s="77" t="str">
        <f t="shared" si="17"/>
        <v/>
      </c>
      <c r="K255" s="80" t="str">
        <f t="shared" si="18"/>
        <v/>
      </c>
      <c r="L255" s="77" t="str">
        <f t="shared" si="19"/>
        <v/>
      </c>
      <c r="M255" s="77" t="str">
        <f t="shared" si="20"/>
        <v/>
      </c>
      <c r="N255" s="29"/>
      <c r="O255" s="29"/>
      <c r="P255" s="29"/>
      <c r="Q255" s="29"/>
      <c r="R255" s="29"/>
      <c r="S255" s="29"/>
      <c r="T255" s="29"/>
      <c r="U255" s="29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x14ac:dyDescent="0.3">
      <c r="A256" s="29">
        <v>250</v>
      </c>
      <c r="B256" s="77" t="str">
        <f>IF('Raw-Data-Input'!B266=0,"",'Raw-Data-Input'!B266)</f>
        <v/>
      </c>
      <c r="C256" s="77" t="str">
        <f>IF('Raw-Data-Input'!C266=0,"",'Raw-Data-Input'!C266)</f>
        <v/>
      </c>
      <c r="D256" s="77" t="str">
        <f>IF('Raw-Data-Input'!D266=0,"",'Raw-Data-Input'!D266)</f>
        <v/>
      </c>
      <c r="E256" s="77" t="str">
        <f>IF('Raw-Data-Input'!E266=0,"",'Raw-Data-Input'!E266)</f>
        <v/>
      </c>
      <c r="F256" s="78" t="str">
        <f>IF('Raw-Data-Input'!F266="","",'Raw-Data-Input'!F266)</f>
        <v/>
      </c>
      <c r="G256" s="88" t="s">
        <v>97</v>
      </c>
      <c r="H256" s="78" t="str">
        <f>IF('Raw-Data-Input'!G266="","",'Raw-Data-Input'!G266)</f>
        <v/>
      </c>
      <c r="I256" s="79" t="str">
        <f t="shared" si="16"/>
        <v/>
      </c>
      <c r="J256" s="77" t="str">
        <f t="shared" si="17"/>
        <v/>
      </c>
      <c r="K256" s="80" t="str">
        <f t="shared" si="18"/>
        <v/>
      </c>
      <c r="L256" s="77" t="str">
        <f t="shared" si="19"/>
        <v/>
      </c>
      <c r="M256" s="77" t="str">
        <f t="shared" si="20"/>
        <v/>
      </c>
      <c r="N256" s="29"/>
      <c r="O256" s="29"/>
      <c r="P256" s="29"/>
      <c r="Q256" s="29"/>
      <c r="R256" s="29"/>
      <c r="S256" s="29"/>
      <c r="T256" s="29"/>
      <c r="U256" s="29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x14ac:dyDescent="0.3">
      <c r="A257" s="29">
        <v>251</v>
      </c>
      <c r="B257" s="77" t="str">
        <f>IF('Raw-Data-Input'!B267=0,"",'Raw-Data-Input'!B267)</f>
        <v/>
      </c>
      <c r="C257" s="77" t="str">
        <f>IF('Raw-Data-Input'!C267=0,"",'Raw-Data-Input'!C267)</f>
        <v/>
      </c>
      <c r="D257" s="77" t="str">
        <f>IF('Raw-Data-Input'!D267=0,"",'Raw-Data-Input'!D267)</f>
        <v/>
      </c>
      <c r="E257" s="77" t="str">
        <f>IF('Raw-Data-Input'!E267=0,"",'Raw-Data-Input'!E267)</f>
        <v/>
      </c>
      <c r="F257" s="78" t="str">
        <f>IF('Raw-Data-Input'!F267="","",'Raw-Data-Input'!F267)</f>
        <v/>
      </c>
      <c r="G257" s="88" t="s">
        <v>97</v>
      </c>
      <c r="H257" s="78" t="str">
        <f>IF('Raw-Data-Input'!G267="","",'Raw-Data-Input'!G267)</f>
        <v/>
      </c>
      <c r="I257" s="79" t="str">
        <f t="shared" si="16"/>
        <v/>
      </c>
      <c r="J257" s="77" t="str">
        <f t="shared" si="17"/>
        <v/>
      </c>
      <c r="K257" s="80" t="str">
        <f t="shared" si="18"/>
        <v/>
      </c>
      <c r="L257" s="77" t="str">
        <f t="shared" si="19"/>
        <v/>
      </c>
      <c r="M257" s="77" t="str">
        <f t="shared" si="20"/>
        <v/>
      </c>
      <c r="N257" s="29"/>
      <c r="O257" s="29"/>
      <c r="P257" s="29"/>
      <c r="Q257" s="29"/>
      <c r="R257" s="29"/>
      <c r="S257" s="29"/>
      <c r="T257" s="29"/>
      <c r="U257" s="29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x14ac:dyDescent="0.3">
      <c r="A258" s="29">
        <v>252</v>
      </c>
      <c r="B258" s="77" t="str">
        <f>IF('Raw-Data-Input'!B268=0,"",'Raw-Data-Input'!B268)</f>
        <v/>
      </c>
      <c r="C258" s="77" t="str">
        <f>IF('Raw-Data-Input'!C268=0,"",'Raw-Data-Input'!C268)</f>
        <v/>
      </c>
      <c r="D258" s="77" t="str">
        <f>IF('Raw-Data-Input'!D268=0,"",'Raw-Data-Input'!D268)</f>
        <v/>
      </c>
      <c r="E258" s="77" t="str">
        <f>IF('Raw-Data-Input'!E268=0,"",'Raw-Data-Input'!E268)</f>
        <v/>
      </c>
      <c r="F258" s="78" t="str">
        <f>IF('Raw-Data-Input'!F268="","",'Raw-Data-Input'!F268)</f>
        <v/>
      </c>
      <c r="G258" s="88" t="s">
        <v>97</v>
      </c>
      <c r="H258" s="78" t="str">
        <f>IF('Raw-Data-Input'!G268="","",'Raw-Data-Input'!G268)</f>
        <v/>
      </c>
      <c r="I258" s="79" t="str">
        <f t="shared" si="16"/>
        <v/>
      </c>
      <c r="J258" s="77" t="str">
        <f t="shared" si="17"/>
        <v/>
      </c>
      <c r="K258" s="80" t="str">
        <f t="shared" si="18"/>
        <v/>
      </c>
      <c r="L258" s="77" t="str">
        <f t="shared" si="19"/>
        <v/>
      </c>
      <c r="M258" s="77" t="str">
        <f t="shared" si="20"/>
        <v/>
      </c>
      <c r="N258" s="29"/>
      <c r="O258" s="29"/>
      <c r="P258" s="29"/>
      <c r="Q258" s="29"/>
      <c r="R258" s="29"/>
      <c r="S258" s="29"/>
      <c r="T258" s="29"/>
      <c r="U258" s="29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x14ac:dyDescent="0.3">
      <c r="A259" s="29">
        <v>253</v>
      </c>
      <c r="B259" s="77" t="str">
        <f>IF('Raw-Data-Input'!B269=0,"",'Raw-Data-Input'!B269)</f>
        <v/>
      </c>
      <c r="C259" s="77" t="str">
        <f>IF('Raw-Data-Input'!C269=0,"",'Raw-Data-Input'!C269)</f>
        <v/>
      </c>
      <c r="D259" s="77" t="str">
        <f>IF('Raw-Data-Input'!D269=0,"",'Raw-Data-Input'!D269)</f>
        <v/>
      </c>
      <c r="E259" s="77" t="str">
        <f>IF('Raw-Data-Input'!E269=0,"",'Raw-Data-Input'!E269)</f>
        <v/>
      </c>
      <c r="F259" s="78" t="str">
        <f>IF('Raw-Data-Input'!F269="","",'Raw-Data-Input'!F269)</f>
        <v/>
      </c>
      <c r="G259" s="88" t="s">
        <v>97</v>
      </c>
      <c r="H259" s="78" t="str">
        <f>IF('Raw-Data-Input'!G269="","",'Raw-Data-Input'!G269)</f>
        <v/>
      </c>
      <c r="I259" s="79" t="str">
        <f t="shared" si="16"/>
        <v/>
      </c>
      <c r="J259" s="77" t="str">
        <f t="shared" si="17"/>
        <v/>
      </c>
      <c r="K259" s="80" t="str">
        <f t="shared" si="18"/>
        <v/>
      </c>
      <c r="L259" s="77" t="str">
        <f t="shared" si="19"/>
        <v/>
      </c>
      <c r="M259" s="77" t="str">
        <f t="shared" si="20"/>
        <v/>
      </c>
      <c r="N259" s="29"/>
      <c r="O259" s="29"/>
      <c r="P259" s="29"/>
      <c r="Q259" s="29"/>
      <c r="R259" s="29"/>
      <c r="S259" s="29"/>
      <c r="T259" s="29"/>
      <c r="U259" s="29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x14ac:dyDescent="0.3">
      <c r="A260" s="29">
        <v>254</v>
      </c>
      <c r="B260" s="77" t="str">
        <f>IF('Raw-Data-Input'!B270=0,"",'Raw-Data-Input'!B270)</f>
        <v/>
      </c>
      <c r="C260" s="77" t="str">
        <f>IF('Raw-Data-Input'!C270=0,"",'Raw-Data-Input'!C270)</f>
        <v/>
      </c>
      <c r="D260" s="77" t="str">
        <f>IF('Raw-Data-Input'!D270=0,"",'Raw-Data-Input'!D270)</f>
        <v/>
      </c>
      <c r="E260" s="77" t="str">
        <f>IF('Raw-Data-Input'!E270=0,"",'Raw-Data-Input'!E270)</f>
        <v/>
      </c>
      <c r="F260" s="78" t="str">
        <f>IF('Raw-Data-Input'!F270="","",'Raw-Data-Input'!F270)</f>
        <v/>
      </c>
      <c r="G260" s="88" t="s">
        <v>97</v>
      </c>
      <c r="H260" s="78" t="str">
        <f>IF('Raw-Data-Input'!G270="","",'Raw-Data-Input'!G270)</f>
        <v/>
      </c>
      <c r="I260" s="79" t="str">
        <f t="shared" si="16"/>
        <v/>
      </c>
      <c r="J260" s="77" t="str">
        <f t="shared" si="17"/>
        <v/>
      </c>
      <c r="K260" s="80" t="str">
        <f t="shared" si="18"/>
        <v/>
      </c>
      <c r="L260" s="77" t="str">
        <f t="shared" si="19"/>
        <v/>
      </c>
      <c r="M260" s="77" t="str">
        <f t="shared" si="20"/>
        <v/>
      </c>
      <c r="N260" s="29"/>
      <c r="O260" s="29"/>
      <c r="P260" s="29"/>
      <c r="Q260" s="29"/>
      <c r="R260" s="29"/>
      <c r="S260" s="29"/>
      <c r="T260" s="29"/>
      <c r="U260" s="29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x14ac:dyDescent="0.3">
      <c r="A261" s="29">
        <v>255</v>
      </c>
      <c r="B261" s="77" t="str">
        <f>IF('Raw-Data-Input'!B271=0,"",'Raw-Data-Input'!B271)</f>
        <v/>
      </c>
      <c r="C261" s="77" t="str">
        <f>IF('Raw-Data-Input'!C271=0,"",'Raw-Data-Input'!C271)</f>
        <v/>
      </c>
      <c r="D261" s="77" t="str">
        <f>IF('Raw-Data-Input'!D271=0,"",'Raw-Data-Input'!D271)</f>
        <v/>
      </c>
      <c r="E261" s="77" t="str">
        <f>IF('Raw-Data-Input'!E271=0,"",'Raw-Data-Input'!E271)</f>
        <v/>
      </c>
      <c r="F261" s="78" t="str">
        <f>IF('Raw-Data-Input'!F271="","",'Raw-Data-Input'!F271)</f>
        <v/>
      </c>
      <c r="G261" s="88" t="s">
        <v>97</v>
      </c>
      <c r="H261" s="78" t="str">
        <f>IF('Raw-Data-Input'!G271="","",'Raw-Data-Input'!G271)</f>
        <v/>
      </c>
      <c r="I261" s="79" t="str">
        <f t="shared" si="16"/>
        <v/>
      </c>
      <c r="J261" s="77" t="str">
        <f t="shared" si="17"/>
        <v/>
      </c>
      <c r="K261" s="80" t="str">
        <f t="shared" si="18"/>
        <v/>
      </c>
      <c r="L261" s="77" t="str">
        <f t="shared" si="19"/>
        <v/>
      </c>
      <c r="M261" s="77" t="str">
        <f t="shared" si="20"/>
        <v/>
      </c>
      <c r="N261" s="29"/>
      <c r="O261" s="29"/>
      <c r="P261" s="29"/>
      <c r="Q261" s="29"/>
      <c r="R261" s="29"/>
      <c r="S261" s="29"/>
      <c r="T261" s="29"/>
      <c r="U261" s="29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x14ac:dyDescent="0.3">
      <c r="A262" s="29">
        <v>256</v>
      </c>
      <c r="B262" s="77" t="str">
        <f>IF('Raw-Data-Input'!B272=0,"",'Raw-Data-Input'!B272)</f>
        <v/>
      </c>
      <c r="C262" s="77" t="str">
        <f>IF('Raw-Data-Input'!C272=0,"",'Raw-Data-Input'!C272)</f>
        <v/>
      </c>
      <c r="D262" s="77" t="str">
        <f>IF('Raw-Data-Input'!D272=0,"",'Raw-Data-Input'!D272)</f>
        <v/>
      </c>
      <c r="E262" s="77" t="str">
        <f>IF('Raw-Data-Input'!E272=0,"",'Raw-Data-Input'!E272)</f>
        <v/>
      </c>
      <c r="F262" s="78" t="str">
        <f>IF('Raw-Data-Input'!F272="","",'Raw-Data-Input'!F272)</f>
        <v/>
      </c>
      <c r="G262" s="88" t="s">
        <v>97</v>
      </c>
      <c r="H262" s="78" t="str">
        <f>IF('Raw-Data-Input'!G272="","",'Raw-Data-Input'!G272)</f>
        <v/>
      </c>
      <c r="I262" s="79" t="str">
        <f t="shared" si="16"/>
        <v/>
      </c>
      <c r="J262" s="77" t="str">
        <f t="shared" si="17"/>
        <v/>
      </c>
      <c r="K262" s="80" t="str">
        <f t="shared" si="18"/>
        <v/>
      </c>
      <c r="L262" s="77" t="str">
        <f t="shared" si="19"/>
        <v/>
      </c>
      <c r="M262" s="77" t="str">
        <f t="shared" si="20"/>
        <v/>
      </c>
      <c r="N262" s="29"/>
      <c r="O262" s="29"/>
      <c r="P262" s="29"/>
      <c r="Q262" s="29"/>
      <c r="R262" s="29"/>
      <c r="S262" s="29"/>
      <c r="T262" s="29"/>
      <c r="U262" s="29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x14ac:dyDescent="0.3">
      <c r="A263" s="29">
        <v>257</v>
      </c>
      <c r="B263" s="77" t="str">
        <f>IF('Raw-Data-Input'!B273=0,"",'Raw-Data-Input'!B273)</f>
        <v/>
      </c>
      <c r="C263" s="77" t="str">
        <f>IF('Raw-Data-Input'!C273=0,"",'Raw-Data-Input'!C273)</f>
        <v/>
      </c>
      <c r="D263" s="77" t="str">
        <f>IF('Raw-Data-Input'!D273=0,"",'Raw-Data-Input'!D273)</f>
        <v/>
      </c>
      <c r="E263" s="77" t="str">
        <f>IF('Raw-Data-Input'!E273=0,"",'Raw-Data-Input'!E273)</f>
        <v/>
      </c>
      <c r="F263" s="78" t="str">
        <f>IF('Raw-Data-Input'!F273="","",'Raw-Data-Input'!F273)</f>
        <v/>
      </c>
      <c r="G263" s="88" t="s">
        <v>97</v>
      </c>
      <c r="H263" s="78" t="str">
        <f>IF('Raw-Data-Input'!G273="","",'Raw-Data-Input'!G273)</f>
        <v/>
      </c>
      <c r="I263" s="79" t="str">
        <f t="shared" si="16"/>
        <v/>
      </c>
      <c r="J263" s="77" t="str">
        <f t="shared" si="17"/>
        <v/>
      </c>
      <c r="K263" s="80" t="str">
        <f t="shared" si="18"/>
        <v/>
      </c>
      <c r="L263" s="77" t="str">
        <f t="shared" si="19"/>
        <v/>
      </c>
      <c r="M263" s="77" t="str">
        <f t="shared" si="20"/>
        <v/>
      </c>
      <c r="N263" s="29"/>
      <c r="O263" s="29"/>
      <c r="P263" s="29"/>
      <c r="Q263" s="29"/>
      <c r="R263" s="29"/>
      <c r="S263" s="29"/>
      <c r="T263" s="29"/>
      <c r="U263" s="29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x14ac:dyDescent="0.3">
      <c r="A264" s="29">
        <v>258</v>
      </c>
      <c r="B264" s="77" t="str">
        <f>IF('Raw-Data-Input'!B274=0,"",'Raw-Data-Input'!B274)</f>
        <v/>
      </c>
      <c r="C264" s="77" t="str">
        <f>IF('Raw-Data-Input'!C274=0,"",'Raw-Data-Input'!C274)</f>
        <v/>
      </c>
      <c r="D264" s="77" t="str">
        <f>IF('Raw-Data-Input'!D274=0,"",'Raw-Data-Input'!D274)</f>
        <v/>
      </c>
      <c r="E264" s="77" t="str">
        <f>IF('Raw-Data-Input'!E274=0,"",'Raw-Data-Input'!E274)</f>
        <v/>
      </c>
      <c r="F264" s="78" t="str">
        <f>IF('Raw-Data-Input'!F274="","",'Raw-Data-Input'!F274)</f>
        <v/>
      </c>
      <c r="G264" s="88" t="s">
        <v>97</v>
      </c>
      <c r="H264" s="78" t="str">
        <f>IF('Raw-Data-Input'!G274="","",'Raw-Data-Input'!G274)</f>
        <v/>
      </c>
      <c r="I264" s="79" t="str">
        <f t="shared" ref="I264:I327" si="21">IFERROR(IF(H264&gt;=0,(H264/$E$4),""),"")</f>
        <v/>
      </c>
      <c r="J264" s="77" t="str">
        <f t="shared" ref="J264:J327" si="22">IF($E$4="","",IF(H264="","",IF(I264&gt;=$L$4,"Y","N")))</f>
        <v/>
      </c>
      <c r="K264" s="80" t="str">
        <f t="shared" ref="K264:K327" si="23">IFERROR(IF(F264="M",0,(IF(F264="","",(IF(F264&gt;0,(H264-F264)/F264,(H264+0.000000001)-(F264)/(F264+0.000000001)))))),"")</f>
        <v/>
      </c>
      <c r="L264" s="77" t="str">
        <f t="shared" ref="L264:L327" si="24">IF(F264="","",IF(H264="","",IF(F264&gt;=0,IF(K264&gt;=$L$3,"Y","N"),"")))</f>
        <v/>
      </c>
      <c r="M264" s="77" t="str">
        <f t="shared" ref="M264:M327" si="25">IF(H264="","",(IF(AND(I264&lt;$L$4,K264&lt;$L$3),"N","Y")))</f>
        <v/>
      </c>
      <c r="N264" s="29"/>
      <c r="O264" s="29"/>
      <c r="P264" s="29"/>
      <c r="Q264" s="29"/>
      <c r="R264" s="29"/>
      <c r="S264" s="29"/>
      <c r="T264" s="29"/>
      <c r="U264" s="29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x14ac:dyDescent="0.3">
      <c r="A265" s="29">
        <v>259</v>
      </c>
      <c r="B265" s="77" t="str">
        <f>IF('Raw-Data-Input'!B275=0,"",'Raw-Data-Input'!B275)</f>
        <v/>
      </c>
      <c r="C265" s="77" t="str">
        <f>IF('Raw-Data-Input'!C275=0,"",'Raw-Data-Input'!C275)</f>
        <v/>
      </c>
      <c r="D265" s="77" t="str">
        <f>IF('Raw-Data-Input'!D275=0,"",'Raw-Data-Input'!D275)</f>
        <v/>
      </c>
      <c r="E265" s="77" t="str">
        <f>IF('Raw-Data-Input'!E275=0,"",'Raw-Data-Input'!E275)</f>
        <v/>
      </c>
      <c r="F265" s="78" t="str">
        <f>IF('Raw-Data-Input'!F275="","",'Raw-Data-Input'!F275)</f>
        <v/>
      </c>
      <c r="G265" s="88" t="s">
        <v>97</v>
      </c>
      <c r="H265" s="78" t="str">
        <f>IF('Raw-Data-Input'!G275="","",'Raw-Data-Input'!G275)</f>
        <v/>
      </c>
      <c r="I265" s="79" t="str">
        <f t="shared" si="21"/>
        <v/>
      </c>
      <c r="J265" s="77" t="str">
        <f t="shared" si="22"/>
        <v/>
      </c>
      <c r="K265" s="80" t="str">
        <f t="shared" si="23"/>
        <v/>
      </c>
      <c r="L265" s="77" t="str">
        <f t="shared" si="24"/>
        <v/>
      </c>
      <c r="M265" s="77" t="str">
        <f t="shared" si="25"/>
        <v/>
      </c>
      <c r="N265" s="29"/>
      <c r="O265" s="29"/>
      <c r="P265" s="29"/>
      <c r="Q265" s="29"/>
      <c r="R265" s="29"/>
      <c r="S265" s="29"/>
      <c r="T265" s="29"/>
      <c r="U265" s="29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x14ac:dyDescent="0.3">
      <c r="A266" s="29">
        <v>260</v>
      </c>
      <c r="B266" s="77" t="str">
        <f>IF('Raw-Data-Input'!B276=0,"",'Raw-Data-Input'!B276)</f>
        <v/>
      </c>
      <c r="C266" s="77" t="str">
        <f>IF('Raw-Data-Input'!C276=0,"",'Raw-Data-Input'!C276)</f>
        <v/>
      </c>
      <c r="D266" s="77" t="str">
        <f>IF('Raw-Data-Input'!D276=0,"",'Raw-Data-Input'!D276)</f>
        <v/>
      </c>
      <c r="E266" s="77" t="str">
        <f>IF('Raw-Data-Input'!E276=0,"",'Raw-Data-Input'!E276)</f>
        <v/>
      </c>
      <c r="F266" s="78" t="str">
        <f>IF('Raw-Data-Input'!F276="","",'Raw-Data-Input'!F276)</f>
        <v/>
      </c>
      <c r="G266" s="88" t="s">
        <v>97</v>
      </c>
      <c r="H266" s="78" t="str">
        <f>IF('Raw-Data-Input'!G276="","",'Raw-Data-Input'!G276)</f>
        <v/>
      </c>
      <c r="I266" s="79" t="str">
        <f t="shared" si="21"/>
        <v/>
      </c>
      <c r="J266" s="77" t="str">
        <f t="shared" si="22"/>
        <v/>
      </c>
      <c r="K266" s="80" t="str">
        <f t="shared" si="23"/>
        <v/>
      </c>
      <c r="L266" s="77" t="str">
        <f t="shared" si="24"/>
        <v/>
      </c>
      <c r="M266" s="77" t="str">
        <f t="shared" si="25"/>
        <v/>
      </c>
      <c r="N266" s="29"/>
      <c r="O266" s="29"/>
      <c r="P266" s="29"/>
      <c r="Q266" s="29"/>
      <c r="R266" s="29"/>
      <c r="S266" s="29"/>
      <c r="T266" s="29"/>
      <c r="U266" s="29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x14ac:dyDescent="0.3">
      <c r="A267" s="29">
        <v>261</v>
      </c>
      <c r="B267" s="77" t="str">
        <f>IF('Raw-Data-Input'!B277=0,"",'Raw-Data-Input'!B277)</f>
        <v/>
      </c>
      <c r="C267" s="77" t="str">
        <f>IF('Raw-Data-Input'!C277=0,"",'Raw-Data-Input'!C277)</f>
        <v/>
      </c>
      <c r="D267" s="77" t="str">
        <f>IF('Raw-Data-Input'!D277=0,"",'Raw-Data-Input'!D277)</f>
        <v/>
      </c>
      <c r="E267" s="77" t="str">
        <f>IF('Raw-Data-Input'!E277=0,"",'Raw-Data-Input'!E277)</f>
        <v/>
      </c>
      <c r="F267" s="78" t="str">
        <f>IF('Raw-Data-Input'!F277="","",'Raw-Data-Input'!F277)</f>
        <v/>
      </c>
      <c r="G267" s="88" t="s">
        <v>97</v>
      </c>
      <c r="H267" s="78" t="str">
        <f>IF('Raw-Data-Input'!G277="","",'Raw-Data-Input'!G277)</f>
        <v/>
      </c>
      <c r="I267" s="79" t="str">
        <f t="shared" si="21"/>
        <v/>
      </c>
      <c r="J267" s="77" t="str">
        <f t="shared" si="22"/>
        <v/>
      </c>
      <c r="K267" s="80" t="str">
        <f t="shared" si="23"/>
        <v/>
      </c>
      <c r="L267" s="77" t="str">
        <f t="shared" si="24"/>
        <v/>
      </c>
      <c r="M267" s="77" t="str">
        <f t="shared" si="25"/>
        <v/>
      </c>
      <c r="N267" s="29"/>
      <c r="O267" s="29"/>
      <c r="P267" s="29"/>
      <c r="Q267" s="29"/>
      <c r="R267" s="29"/>
      <c r="S267" s="29"/>
      <c r="T267" s="29"/>
      <c r="U267" s="29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x14ac:dyDescent="0.3">
      <c r="A268" s="29">
        <v>262</v>
      </c>
      <c r="B268" s="77" t="str">
        <f>IF('Raw-Data-Input'!B278=0,"",'Raw-Data-Input'!B278)</f>
        <v/>
      </c>
      <c r="C268" s="77" t="str">
        <f>IF('Raw-Data-Input'!C278=0,"",'Raw-Data-Input'!C278)</f>
        <v/>
      </c>
      <c r="D268" s="77" t="str">
        <f>IF('Raw-Data-Input'!D278=0,"",'Raw-Data-Input'!D278)</f>
        <v/>
      </c>
      <c r="E268" s="77" t="str">
        <f>IF('Raw-Data-Input'!E278=0,"",'Raw-Data-Input'!E278)</f>
        <v/>
      </c>
      <c r="F268" s="78" t="str">
        <f>IF('Raw-Data-Input'!F278="","",'Raw-Data-Input'!F278)</f>
        <v/>
      </c>
      <c r="G268" s="88" t="s">
        <v>97</v>
      </c>
      <c r="H268" s="78" t="str">
        <f>IF('Raw-Data-Input'!G278="","",'Raw-Data-Input'!G278)</f>
        <v/>
      </c>
      <c r="I268" s="79" t="str">
        <f t="shared" si="21"/>
        <v/>
      </c>
      <c r="J268" s="77" t="str">
        <f t="shared" si="22"/>
        <v/>
      </c>
      <c r="K268" s="80" t="str">
        <f t="shared" si="23"/>
        <v/>
      </c>
      <c r="L268" s="77" t="str">
        <f t="shared" si="24"/>
        <v/>
      </c>
      <c r="M268" s="77" t="str">
        <f t="shared" si="25"/>
        <v/>
      </c>
      <c r="N268" s="29"/>
      <c r="O268" s="29"/>
      <c r="P268" s="29"/>
      <c r="Q268" s="29"/>
      <c r="R268" s="29"/>
      <c r="S268" s="29"/>
      <c r="T268" s="29"/>
      <c r="U268" s="29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x14ac:dyDescent="0.3">
      <c r="A269" s="29">
        <v>263</v>
      </c>
      <c r="B269" s="77" t="str">
        <f>IF('Raw-Data-Input'!B279=0,"",'Raw-Data-Input'!B279)</f>
        <v/>
      </c>
      <c r="C269" s="77" t="str">
        <f>IF('Raw-Data-Input'!C279=0,"",'Raw-Data-Input'!C279)</f>
        <v/>
      </c>
      <c r="D269" s="77" t="str">
        <f>IF('Raw-Data-Input'!D279=0,"",'Raw-Data-Input'!D279)</f>
        <v/>
      </c>
      <c r="E269" s="77" t="str">
        <f>IF('Raw-Data-Input'!E279=0,"",'Raw-Data-Input'!E279)</f>
        <v/>
      </c>
      <c r="F269" s="78" t="str">
        <f>IF('Raw-Data-Input'!F279="","",'Raw-Data-Input'!F279)</f>
        <v/>
      </c>
      <c r="G269" s="88" t="s">
        <v>97</v>
      </c>
      <c r="H269" s="78" t="str">
        <f>IF('Raw-Data-Input'!G279="","",'Raw-Data-Input'!G279)</f>
        <v/>
      </c>
      <c r="I269" s="79" t="str">
        <f t="shared" si="21"/>
        <v/>
      </c>
      <c r="J269" s="77" t="str">
        <f t="shared" si="22"/>
        <v/>
      </c>
      <c r="K269" s="80" t="str">
        <f t="shared" si="23"/>
        <v/>
      </c>
      <c r="L269" s="77" t="str">
        <f t="shared" si="24"/>
        <v/>
      </c>
      <c r="M269" s="77" t="str">
        <f t="shared" si="25"/>
        <v/>
      </c>
      <c r="N269" s="29"/>
      <c r="O269" s="29"/>
      <c r="P269" s="29"/>
      <c r="Q269" s="29"/>
      <c r="R269" s="29"/>
      <c r="S269" s="29"/>
      <c r="T269" s="29"/>
      <c r="U269" s="29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x14ac:dyDescent="0.3">
      <c r="A270" s="29">
        <v>264</v>
      </c>
      <c r="B270" s="77" t="str">
        <f>IF('Raw-Data-Input'!B280=0,"",'Raw-Data-Input'!B280)</f>
        <v/>
      </c>
      <c r="C270" s="77" t="str">
        <f>IF('Raw-Data-Input'!C280=0,"",'Raw-Data-Input'!C280)</f>
        <v/>
      </c>
      <c r="D270" s="77" t="str">
        <f>IF('Raw-Data-Input'!D280=0,"",'Raw-Data-Input'!D280)</f>
        <v/>
      </c>
      <c r="E270" s="77" t="str">
        <f>IF('Raw-Data-Input'!E280=0,"",'Raw-Data-Input'!E280)</f>
        <v/>
      </c>
      <c r="F270" s="78" t="str">
        <f>IF('Raw-Data-Input'!F280="","",'Raw-Data-Input'!F280)</f>
        <v/>
      </c>
      <c r="G270" s="88" t="s">
        <v>97</v>
      </c>
      <c r="H270" s="78" t="str">
        <f>IF('Raw-Data-Input'!G280="","",'Raw-Data-Input'!G280)</f>
        <v/>
      </c>
      <c r="I270" s="79" t="str">
        <f t="shared" si="21"/>
        <v/>
      </c>
      <c r="J270" s="77" t="str">
        <f t="shared" si="22"/>
        <v/>
      </c>
      <c r="K270" s="80" t="str">
        <f t="shared" si="23"/>
        <v/>
      </c>
      <c r="L270" s="77" t="str">
        <f t="shared" si="24"/>
        <v/>
      </c>
      <c r="M270" s="77" t="str">
        <f t="shared" si="25"/>
        <v/>
      </c>
      <c r="N270" s="29"/>
      <c r="O270" s="29"/>
      <c r="P270" s="29"/>
      <c r="Q270" s="29"/>
      <c r="R270" s="29"/>
      <c r="S270" s="29"/>
      <c r="T270" s="29"/>
      <c r="U270" s="29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x14ac:dyDescent="0.3">
      <c r="A271" s="29">
        <v>265</v>
      </c>
      <c r="B271" s="77" t="str">
        <f>IF('Raw-Data-Input'!B281=0,"",'Raw-Data-Input'!B281)</f>
        <v/>
      </c>
      <c r="C271" s="77" t="str">
        <f>IF('Raw-Data-Input'!C281=0,"",'Raw-Data-Input'!C281)</f>
        <v/>
      </c>
      <c r="D271" s="77" t="str">
        <f>IF('Raw-Data-Input'!D281=0,"",'Raw-Data-Input'!D281)</f>
        <v/>
      </c>
      <c r="E271" s="77" t="str">
        <f>IF('Raw-Data-Input'!E281=0,"",'Raw-Data-Input'!E281)</f>
        <v/>
      </c>
      <c r="F271" s="78" t="str">
        <f>IF('Raw-Data-Input'!F281="","",'Raw-Data-Input'!F281)</f>
        <v/>
      </c>
      <c r="G271" s="88" t="s">
        <v>97</v>
      </c>
      <c r="H271" s="78" t="str">
        <f>IF('Raw-Data-Input'!G281="","",'Raw-Data-Input'!G281)</f>
        <v/>
      </c>
      <c r="I271" s="79" t="str">
        <f t="shared" si="21"/>
        <v/>
      </c>
      <c r="J271" s="77" t="str">
        <f t="shared" si="22"/>
        <v/>
      </c>
      <c r="K271" s="80" t="str">
        <f t="shared" si="23"/>
        <v/>
      </c>
      <c r="L271" s="77" t="str">
        <f t="shared" si="24"/>
        <v/>
      </c>
      <c r="M271" s="77" t="str">
        <f t="shared" si="25"/>
        <v/>
      </c>
      <c r="N271" s="29"/>
      <c r="O271" s="29"/>
      <c r="P271" s="29"/>
      <c r="Q271" s="29"/>
      <c r="R271" s="29"/>
      <c r="S271" s="29"/>
      <c r="T271" s="29"/>
      <c r="U271" s="29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x14ac:dyDescent="0.3">
      <c r="A272" s="29">
        <v>266</v>
      </c>
      <c r="B272" s="77" t="str">
        <f>IF('Raw-Data-Input'!B282=0,"",'Raw-Data-Input'!B282)</f>
        <v/>
      </c>
      <c r="C272" s="77" t="str">
        <f>IF('Raw-Data-Input'!C282=0,"",'Raw-Data-Input'!C282)</f>
        <v/>
      </c>
      <c r="D272" s="77" t="str">
        <f>IF('Raw-Data-Input'!D282=0,"",'Raw-Data-Input'!D282)</f>
        <v/>
      </c>
      <c r="E272" s="77" t="str">
        <f>IF('Raw-Data-Input'!E282=0,"",'Raw-Data-Input'!E282)</f>
        <v/>
      </c>
      <c r="F272" s="78" t="str">
        <f>IF('Raw-Data-Input'!F282="","",'Raw-Data-Input'!F282)</f>
        <v/>
      </c>
      <c r="G272" s="88" t="s">
        <v>97</v>
      </c>
      <c r="H272" s="78" t="str">
        <f>IF('Raw-Data-Input'!G282="","",'Raw-Data-Input'!G282)</f>
        <v/>
      </c>
      <c r="I272" s="79" t="str">
        <f t="shared" si="21"/>
        <v/>
      </c>
      <c r="J272" s="77" t="str">
        <f t="shared" si="22"/>
        <v/>
      </c>
      <c r="K272" s="80" t="str">
        <f t="shared" si="23"/>
        <v/>
      </c>
      <c r="L272" s="77" t="str">
        <f t="shared" si="24"/>
        <v/>
      </c>
      <c r="M272" s="77" t="str">
        <f t="shared" si="25"/>
        <v/>
      </c>
      <c r="N272" s="29"/>
      <c r="O272" s="29"/>
      <c r="P272" s="29"/>
      <c r="Q272" s="29"/>
      <c r="R272" s="29"/>
      <c r="S272" s="29"/>
      <c r="T272" s="29"/>
      <c r="U272" s="29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x14ac:dyDescent="0.3">
      <c r="A273" s="29">
        <v>267</v>
      </c>
      <c r="B273" s="77" t="str">
        <f>IF('Raw-Data-Input'!B283=0,"",'Raw-Data-Input'!B283)</f>
        <v/>
      </c>
      <c r="C273" s="77" t="str">
        <f>IF('Raw-Data-Input'!C283=0,"",'Raw-Data-Input'!C283)</f>
        <v/>
      </c>
      <c r="D273" s="77" t="str">
        <f>IF('Raw-Data-Input'!D283=0,"",'Raw-Data-Input'!D283)</f>
        <v/>
      </c>
      <c r="E273" s="77" t="str">
        <f>IF('Raw-Data-Input'!E283=0,"",'Raw-Data-Input'!E283)</f>
        <v/>
      </c>
      <c r="F273" s="78" t="str">
        <f>IF('Raw-Data-Input'!F283="","",'Raw-Data-Input'!F283)</f>
        <v/>
      </c>
      <c r="G273" s="88" t="s">
        <v>97</v>
      </c>
      <c r="H273" s="78" t="str">
        <f>IF('Raw-Data-Input'!G283="","",'Raw-Data-Input'!G283)</f>
        <v/>
      </c>
      <c r="I273" s="79" t="str">
        <f t="shared" si="21"/>
        <v/>
      </c>
      <c r="J273" s="77" t="str">
        <f t="shared" si="22"/>
        <v/>
      </c>
      <c r="K273" s="80" t="str">
        <f t="shared" si="23"/>
        <v/>
      </c>
      <c r="L273" s="77" t="str">
        <f t="shared" si="24"/>
        <v/>
      </c>
      <c r="M273" s="77" t="str">
        <f t="shared" si="25"/>
        <v/>
      </c>
      <c r="N273" s="29"/>
      <c r="O273" s="29"/>
      <c r="P273" s="29"/>
      <c r="Q273" s="29"/>
      <c r="R273" s="29"/>
      <c r="S273" s="29"/>
      <c r="T273" s="29"/>
      <c r="U273" s="29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x14ac:dyDescent="0.3">
      <c r="A274" s="29">
        <v>268</v>
      </c>
      <c r="B274" s="77" t="str">
        <f>IF('Raw-Data-Input'!B284=0,"",'Raw-Data-Input'!B284)</f>
        <v/>
      </c>
      <c r="C274" s="77" t="str">
        <f>IF('Raw-Data-Input'!C284=0,"",'Raw-Data-Input'!C284)</f>
        <v/>
      </c>
      <c r="D274" s="77" t="str">
        <f>IF('Raw-Data-Input'!D284=0,"",'Raw-Data-Input'!D284)</f>
        <v/>
      </c>
      <c r="E274" s="77" t="str">
        <f>IF('Raw-Data-Input'!E284=0,"",'Raw-Data-Input'!E284)</f>
        <v/>
      </c>
      <c r="F274" s="78" t="str">
        <f>IF('Raw-Data-Input'!F284="","",'Raw-Data-Input'!F284)</f>
        <v/>
      </c>
      <c r="G274" s="88" t="s">
        <v>97</v>
      </c>
      <c r="H274" s="78" t="str">
        <f>IF('Raw-Data-Input'!G284="","",'Raw-Data-Input'!G284)</f>
        <v/>
      </c>
      <c r="I274" s="79" t="str">
        <f t="shared" si="21"/>
        <v/>
      </c>
      <c r="J274" s="77" t="str">
        <f t="shared" si="22"/>
        <v/>
      </c>
      <c r="K274" s="80" t="str">
        <f t="shared" si="23"/>
        <v/>
      </c>
      <c r="L274" s="77" t="str">
        <f t="shared" si="24"/>
        <v/>
      </c>
      <c r="M274" s="77" t="str">
        <f t="shared" si="25"/>
        <v/>
      </c>
      <c r="N274" s="29"/>
      <c r="O274" s="29"/>
      <c r="P274" s="29"/>
      <c r="Q274" s="29"/>
      <c r="R274" s="29"/>
      <c r="S274" s="29"/>
      <c r="T274" s="29"/>
      <c r="U274" s="29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x14ac:dyDescent="0.3">
      <c r="A275" s="29">
        <v>269</v>
      </c>
      <c r="B275" s="77" t="str">
        <f>IF('Raw-Data-Input'!B285=0,"",'Raw-Data-Input'!B285)</f>
        <v/>
      </c>
      <c r="C275" s="77" t="str">
        <f>IF('Raw-Data-Input'!C285=0,"",'Raw-Data-Input'!C285)</f>
        <v/>
      </c>
      <c r="D275" s="77" t="str">
        <f>IF('Raw-Data-Input'!D285=0,"",'Raw-Data-Input'!D285)</f>
        <v/>
      </c>
      <c r="E275" s="77" t="str">
        <f>IF('Raw-Data-Input'!E285=0,"",'Raw-Data-Input'!E285)</f>
        <v/>
      </c>
      <c r="F275" s="78" t="str">
        <f>IF('Raw-Data-Input'!F285="","",'Raw-Data-Input'!F285)</f>
        <v/>
      </c>
      <c r="G275" s="88" t="s">
        <v>97</v>
      </c>
      <c r="H275" s="78" t="str">
        <f>IF('Raw-Data-Input'!G285="","",'Raw-Data-Input'!G285)</f>
        <v/>
      </c>
      <c r="I275" s="79" t="str">
        <f t="shared" si="21"/>
        <v/>
      </c>
      <c r="J275" s="77" t="str">
        <f t="shared" si="22"/>
        <v/>
      </c>
      <c r="K275" s="80" t="str">
        <f t="shared" si="23"/>
        <v/>
      </c>
      <c r="L275" s="77" t="str">
        <f t="shared" si="24"/>
        <v/>
      </c>
      <c r="M275" s="77" t="str">
        <f t="shared" si="25"/>
        <v/>
      </c>
      <c r="N275" s="29"/>
      <c r="O275" s="29"/>
      <c r="P275" s="29"/>
      <c r="Q275" s="29"/>
      <c r="R275" s="29"/>
      <c r="S275" s="29"/>
      <c r="T275" s="29"/>
      <c r="U275" s="29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x14ac:dyDescent="0.3">
      <c r="A276" s="29">
        <v>270</v>
      </c>
      <c r="B276" s="77" t="str">
        <f>IF('Raw-Data-Input'!B286=0,"",'Raw-Data-Input'!B286)</f>
        <v/>
      </c>
      <c r="C276" s="77" t="str">
        <f>IF('Raw-Data-Input'!C286=0,"",'Raw-Data-Input'!C286)</f>
        <v/>
      </c>
      <c r="D276" s="77" t="str">
        <f>IF('Raw-Data-Input'!D286=0,"",'Raw-Data-Input'!D286)</f>
        <v/>
      </c>
      <c r="E276" s="77" t="str">
        <f>IF('Raw-Data-Input'!E286=0,"",'Raw-Data-Input'!E286)</f>
        <v/>
      </c>
      <c r="F276" s="78" t="str">
        <f>IF('Raw-Data-Input'!F286="","",'Raw-Data-Input'!F286)</f>
        <v/>
      </c>
      <c r="G276" s="88" t="s">
        <v>97</v>
      </c>
      <c r="H276" s="78" t="str">
        <f>IF('Raw-Data-Input'!G286="","",'Raw-Data-Input'!G286)</f>
        <v/>
      </c>
      <c r="I276" s="79" t="str">
        <f t="shared" si="21"/>
        <v/>
      </c>
      <c r="J276" s="77" t="str">
        <f t="shared" si="22"/>
        <v/>
      </c>
      <c r="K276" s="80" t="str">
        <f t="shared" si="23"/>
        <v/>
      </c>
      <c r="L276" s="77" t="str">
        <f t="shared" si="24"/>
        <v/>
      </c>
      <c r="M276" s="77" t="str">
        <f t="shared" si="25"/>
        <v/>
      </c>
      <c r="N276" s="29"/>
      <c r="O276" s="29"/>
      <c r="P276" s="29"/>
      <c r="Q276" s="29"/>
      <c r="R276" s="29"/>
      <c r="S276" s="29"/>
      <c r="T276" s="29"/>
      <c r="U276" s="29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x14ac:dyDescent="0.3">
      <c r="A277" s="29">
        <v>271</v>
      </c>
      <c r="B277" s="77" t="str">
        <f>IF('Raw-Data-Input'!B287=0,"",'Raw-Data-Input'!B287)</f>
        <v/>
      </c>
      <c r="C277" s="77" t="str">
        <f>IF('Raw-Data-Input'!C287=0,"",'Raw-Data-Input'!C287)</f>
        <v/>
      </c>
      <c r="D277" s="77" t="str">
        <f>IF('Raw-Data-Input'!D287=0,"",'Raw-Data-Input'!D287)</f>
        <v/>
      </c>
      <c r="E277" s="77" t="str">
        <f>IF('Raw-Data-Input'!E287=0,"",'Raw-Data-Input'!E287)</f>
        <v/>
      </c>
      <c r="F277" s="78" t="str">
        <f>IF('Raw-Data-Input'!F287="","",'Raw-Data-Input'!F287)</f>
        <v/>
      </c>
      <c r="G277" s="88" t="s">
        <v>97</v>
      </c>
      <c r="H277" s="78" t="str">
        <f>IF('Raw-Data-Input'!G287="","",'Raw-Data-Input'!G287)</f>
        <v/>
      </c>
      <c r="I277" s="79" t="str">
        <f t="shared" si="21"/>
        <v/>
      </c>
      <c r="J277" s="77" t="str">
        <f t="shared" si="22"/>
        <v/>
      </c>
      <c r="K277" s="80" t="str">
        <f t="shared" si="23"/>
        <v/>
      </c>
      <c r="L277" s="77" t="str">
        <f t="shared" si="24"/>
        <v/>
      </c>
      <c r="M277" s="77" t="str">
        <f t="shared" si="25"/>
        <v/>
      </c>
      <c r="N277" s="29"/>
      <c r="O277" s="29"/>
      <c r="P277" s="29"/>
      <c r="Q277" s="29"/>
      <c r="R277" s="29"/>
      <c r="S277" s="29"/>
      <c r="T277" s="29"/>
      <c r="U277" s="29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x14ac:dyDescent="0.3">
      <c r="A278" s="29">
        <v>272</v>
      </c>
      <c r="B278" s="77" t="str">
        <f>IF('Raw-Data-Input'!B288=0,"",'Raw-Data-Input'!B288)</f>
        <v/>
      </c>
      <c r="C278" s="77" t="str">
        <f>IF('Raw-Data-Input'!C288=0,"",'Raw-Data-Input'!C288)</f>
        <v/>
      </c>
      <c r="D278" s="77" t="str">
        <f>IF('Raw-Data-Input'!D288=0,"",'Raw-Data-Input'!D288)</f>
        <v/>
      </c>
      <c r="E278" s="77" t="str">
        <f>IF('Raw-Data-Input'!E288=0,"",'Raw-Data-Input'!E288)</f>
        <v/>
      </c>
      <c r="F278" s="78" t="str">
        <f>IF('Raw-Data-Input'!F288="","",'Raw-Data-Input'!F288)</f>
        <v/>
      </c>
      <c r="G278" s="88" t="s">
        <v>97</v>
      </c>
      <c r="H278" s="78" t="str">
        <f>IF('Raw-Data-Input'!G288="","",'Raw-Data-Input'!G288)</f>
        <v/>
      </c>
      <c r="I278" s="79" t="str">
        <f t="shared" si="21"/>
        <v/>
      </c>
      <c r="J278" s="77" t="str">
        <f t="shared" si="22"/>
        <v/>
      </c>
      <c r="K278" s="80" t="str">
        <f t="shared" si="23"/>
        <v/>
      </c>
      <c r="L278" s="77" t="str">
        <f t="shared" si="24"/>
        <v/>
      </c>
      <c r="M278" s="77" t="str">
        <f t="shared" si="25"/>
        <v/>
      </c>
      <c r="N278" s="29"/>
      <c r="O278" s="29"/>
      <c r="P278" s="29"/>
      <c r="Q278" s="29"/>
      <c r="R278" s="29"/>
      <c r="S278" s="29"/>
      <c r="T278" s="29"/>
      <c r="U278" s="29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x14ac:dyDescent="0.3">
      <c r="A279" s="29">
        <v>273</v>
      </c>
      <c r="B279" s="77" t="str">
        <f>IF('Raw-Data-Input'!B289=0,"",'Raw-Data-Input'!B289)</f>
        <v/>
      </c>
      <c r="C279" s="77" t="str">
        <f>IF('Raw-Data-Input'!C289=0,"",'Raw-Data-Input'!C289)</f>
        <v/>
      </c>
      <c r="D279" s="77" t="str">
        <f>IF('Raw-Data-Input'!D289=0,"",'Raw-Data-Input'!D289)</f>
        <v/>
      </c>
      <c r="E279" s="77" t="str">
        <f>IF('Raw-Data-Input'!E289=0,"",'Raw-Data-Input'!E289)</f>
        <v/>
      </c>
      <c r="F279" s="78" t="str">
        <f>IF('Raw-Data-Input'!F289="","",'Raw-Data-Input'!F289)</f>
        <v/>
      </c>
      <c r="G279" s="88" t="s">
        <v>97</v>
      </c>
      <c r="H279" s="78" t="str">
        <f>IF('Raw-Data-Input'!G289="","",'Raw-Data-Input'!G289)</f>
        <v/>
      </c>
      <c r="I279" s="79" t="str">
        <f t="shared" si="21"/>
        <v/>
      </c>
      <c r="J279" s="77" t="str">
        <f t="shared" si="22"/>
        <v/>
      </c>
      <c r="K279" s="80" t="str">
        <f t="shared" si="23"/>
        <v/>
      </c>
      <c r="L279" s="77" t="str">
        <f t="shared" si="24"/>
        <v/>
      </c>
      <c r="M279" s="77" t="str">
        <f t="shared" si="25"/>
        <v/>
      </c>
      <c r="N279" s="29"/>
      <c r="O279" s="29"/>
      <c r="P279" s="29"/>
      <c r="Q279" s="29"/>
      <c r="R279" s="29"/>
      <c r="S279" s="29"/>
      <c r="T279" s="29"/>
      <c r="U279" s="29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x14ac:dyDescent="0.3">
      <c r="A280" s="29">
        <v>274</v>
      </c>
      <c r="B280" s="77" t="str">
        <f>IF('Raw-Data-Input'!B290=0,"",'Raw-Data-Input'!B290)</f>
        <v/>
      </c>
      <c r="C280" s="77" t="str">
        <f>IF('Raw-Data-Input'!C290=0,"",'Raw-Data-Input'!C290)</f>
        <v/>
      </c>
      <c r="D280" s="77" t="str">
        <f>IF('Raw-Data-Input'!D290=0,"",'Raw-Data-Input'!D290)</f>
        <v/>
      </c>
      <c r="E280" s="77" t="str">
        <f>IF('Raw-Data-Input'!E290=0,"",'Raw-Data-Input'!E290)</f>
        <v/>
      </c>
      <c r="F280" s="78" t="str">
        <f>IF('Raw-Data-Input'!F290="","",'Raw-Data-Input'!F290)</f>
        <v/>
      </c>
      <c r="G280" s="88" t="s">
        <v>97</v>
      </c>
      <c r="H280" s="78" t="str">
        <f>IF('Raw-Data-Input'!G290="","",'Raw-Data-Input'!G290)</f>
        <v/>
      </c>
      <c r="I280" s="79" t="str">
        <f t="shared" si="21"/>
        <v/>
      </c>
      <c r="J280" s="77" t="str">
        <f t="shared" si="22"/>
        <v/>
      </c>
      <c r="K280" s="80" t="str">
        <f t="shared" si="23"/>
        <v/>
      </c>
      <c r="L280" s="77" t="str">
        <f t="shared" si="24"/>
        <v/>
      </c>
      <c r="M280" s="77" t="str">
        <f t="shared" si="25"/>
        <v/>
      </c>
      <c r="N280" s="29"/>
      <c r="O280" s="29"/>
      <c r="P280" s="29"/>
      <c r="Q280" s="29"/>
      <c r="R280" s="29"/>
      <c r="S280" s="29"/>
      <c r="T280" s="29"/>
      <c r="U280" s="29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x14ac:dyDescent="0.3">
      <c r="A281" s="29">
        <v>275</v>
      </c>
      <c r="B281" s="77" t="str">
        <f>IF('Raw-Data-Input'!B291=0,"",'Raw-Data-Input'!B291)</f>
        <v/>
      </c>
      <c r="C281" s="77" t="str">
        <f>IF('Raw-Data-Input'!C291=0,"",'Raw-Data-Input'!C291)</f>
        <v/>
      </c>
      <c r="D281" s="77" t="str">
        <f>IF('Raw-Data-Input'!D291=0,"",'Raw-Data-Input'!D291)</f>
        <v/>
      </c>
      <c r="E281" s="77" t="str">
        <f>IF('Raw-Data-Input'!E291=0,"",'Raw-Data-Input'!E291)</f>
        <v/>
      </c>
      <c r="F281" s="78" t="str">
        <f>IF('Raw-Data-Input'!F291="","",'Raw-Data-Input'!F291)</f>
        <v/>
      </c>
      <c r="G281" s="88" t="s">
        <v>97</v>
      </c>
      <c r="H281" s="78" t="str">
        <f>IF('Raw-Data-Input'!G291="","",'Raw-Data-Input'!G291)</f>
        <v/>
      </c>
      <c r="I281" s="79" t="str">
        <f t="shared" si="21"/>
        <v/>
      </c>
      <c r="J281" s="77" t="str">
        <f t="shared" si="22"/>
        <v/>
      </c>
      <c r="K281" s="80" t="str">
        <f t="shared" si="23"/>
        <v/>
      </c>
      <c r="L281" s="77" t="str">
        <f t="shared" si="24"/>
        <v/>
      </c>
      <c r="M281" s="77" t="str">
        <f t="shared" si="25"/>
        <v/>
      </c>
      <c r="N281" s="29"/>
      <c r="O281" s="29"/>
      <c r="P281" s="29"/>
      <c r="Q281" s="29"/>
      <c r="R281" s="29"/>
      <c r="S281" s="29"/>
      <c r="T281" s="29"/>
      <c r="U281" s="29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x14ac:dyDescent="0.3">
      <c r="A282" s="29">
        <v>276</v>
      </c>
      <c r="B282" s="77" t="str">
        <f>IF('Raw-Data-Input'!B292=0,"",'Raw-Data-Input'!B292)</f>
        <v/>
      </c>
      <c r="C282" s="77" t="str">
        <f>IF('Raw-Data-Input'!C292=0,"",'Raw-Data-Input'!C292)</f>
        <v/>
      </c>
      <c r="D282" s="77" t="str">
        <f>IF('Raw-Data-Input'!D292=0,"",'Raw-Data-Input'!D292)</f>
        <v/>
      </c>
      <c r="E282" s="77" t="str">
        <f>IF('Raw-Data-Input'!E292=0,"",'Raw-Data-Input'!E292)</f>
        <v/>
      </c>
      <c r="F282" s="78" t="str">
        <f>IF('Raw-Data-Input'!F292="","",'Raw-Data-Input'!F292)</f>
        <v/>
      </c>
      <c r="G282" s="88" t="s">
        <v>97</v>
      </c>
      <c r="H282" s="78" t="str">
        <f>IF('Raw-Data-Input'!G292="","",'Raw-Data-Input'!G292)</f>
        <v/>
      </c>
      <c r="I282" s="79" t="str">
        <f t="shared" si="21"/>
        <v/>
      </c>
      <c r="J282" s="77" t="str">
        <f t="shared" si="22"/>
        <v/>
      </c>
      <c r="K282" s="80" t="str">
        <f t="shared" si="23"/>
        <v/>
      </c>
      <c r="L282" s="77" t="str">
        <f t="shared" si="24"/>
        <v/>
      </c>
      <c r="M282" s="77" t="str">
        <f t="shared" si="25"/>
        <v/>
      </c>
      <c r="N282" s="29"/>
      <c r="O282" s="29"/>
      <c r="P282" s="29"/>
      <c r="Q282" s="29"/>
      <c r="R282" s="29"/>
      <c r="S282" s="29"/>
      <c r="T282" s="29"/>
      <c r="U282" s="29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x14ac:dyDescent="0.3">
      <c r="A283" s="29">
        <v>277</v>
      </c>
      <c r="B283" s="77" t="str">
        <f>IF('Raw-Data-Input'!B293=0,"",'Raw-Data-Input'!B293)</f>
        <v/>
      </c>
      <c r="C283" s="77" t="str">
        <f>IF('Raw-Data-Input'!C293=0,"",'Raw-Data-Input'!C293)</f>
        <v/>
      </c>
      <c r="D283" s="77" t="str">
        <f>IF('Raw-Data-Input'!D293=0,"",'Raw-Data-Input'!D293)</f>
        <v/>
      </c>
      <c r="E283" s="77" t="str">
        <f>IF('Raw-Data-Input'!E293=0,"",'Raw-Data-Input'!E293)</f>
        <v/>
      </c>
      <c r="F283" s="78" t="str">
        <f>IF('Raw-Data-Input'!F293="","",'Raw-Data-Input'!F293)</f>
        <v/>
      </c>
      <c r="G283" s="88" t="s">
        <v>97</v>
      </c>
      <c r="H283" s="78" t="str">
        <f>IF('Raw-Data-Input'!G293="","",'Raw-Data-Input'!G293)</f>
        <v/>
      </c>
      <c r="I283" s="79" t="str">
        <f t="shared" si="21"/>
        <v/>
      </c>
      <c r="J283" s="77" t="str">
        <f t="shared" si="22"/>
        <v/>
      </c>
      <c r="K283" s="80" t="str">
        <f t="shared" si="23"/>
        <v/>
      </c>
      <c r="L283" s="77" t="str">
        <f t="shared" si="24"/>
        <v/>
      </c>
      <c r="M283" s="77" t="str">
        <f t="shared" si="25"/>
        <v/>
      </c>
      <c r="N283" s="29"/>
      <c r="O283" s="29"/>
      <c r="P283" s="29"/>
      <c r="Q283" s="29"/>
      <c r="R283" s="29"/>
      <c r="S283" s="29"/>
      <c r="T283" s="29"/>
      <c r="U283" s="29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x14ac:dyDescent="0.3">
      <c r="A284" s="29">
        <v>278</v>
      </c>
      <c r="B284" s="77" t="str">
        <f>IF('Raw-Data-Input'!B294=0,"",'Raw-Data-Input'!B294)</f>
        <v/>
      </c>
      <c r="C284" s="77" t="str">
        <f>IF('Raw-Data-Input'!C294=0,"",'Raw-Data-Input'!C294)</f>
        <v/>
      </c>
      <c r="D284" s="77" t="str">
        <f>IF('Raw-Data-Input'!D294=0,"",'Raw-Data-Input'!D294)</f>
        <v/>
      </c>
      <c r="E284" s="77" t="str">
        <f>IF('Raw-Data-Input'!E294=0,"",'Raw-Data-Input'!E294)</f>
        <v/>
      </c>
      <c r="F284" s="78" t="str">
        <f>IF('Raw-Data-Input'!F294="","",'Raw-Data-Input'!F294)</f>
        <v/>
      </c>
      <c r="G284" s="88" t="s">
        <v>97</v>
      </c>
      <c r="H284" s="78" t="str">
        <f>IF('Raw-Data-Input'!G294="","",'Raw-Data-Input'!G294)</f>
        <v/>
      </c>
      <c r="I284" s="79" t="str">
        <f t="shared" si="21"/>
        <v/>
      </c>
      <c r="J284" s="77" t="str">
        <f t="shared" si="22"/>
        <v/>
      </c>
      <c r="K284" s="80" t="str">
        <f t="shared" si="23"/>
        <v/>
      </c>
      <c r="L284" s="77" t="str">
        <f t="shared" si="24"/>
        <v/>
      </c>
      <c r="M284" s="77" t="str">
        <f t="shared" si="25"/>
        <v/>
      </c>
      <c r="N284" s="29"/>
      <c r="O284" s="29"/>
      <c r="P284" s="29"/>
      <c r="Q284" s="29"/>
      <c r="R284" s="29"/>
      <c r="S284" s="29"/>
      <c r="T284" s="29"/>
      <c r="U284" s="29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x14ac:dyDescent="0.3">
      <c r="A285" s="29">
        <v>279</v>
      </c>
      <c r="B285" s="77" t="str">
        <f>IF('Raw-Data-Input'!B295=0,"",'Raw-Data-Input'!B295)</f>
        <v/>
      </c>
      <c r="C285" s="77" t="str">
        <f>IF('Raw-Data-Input'!C295=0,"",'Raw-Data-Input'!C295)</f>
        <v/>
      </c>
      <c r="D285" s="77" t="str">
        <f>IF('Raw-Data-Input'!D295=0,"",'Raw-Data-Input'!D295)</f>
        <v/>
      </c>
      <c r="E285" s="77" t="str">
        <f>IF('Raw-Data-Input'!E295=0,"",'Raw-Data-Input'!E295)</f>
        <v/>
      </c>
      <c r="F285" s="78" t="str">
        <f>IF('Raw-Data-Input'!F295="","",'Raw-Data-Input'!F295)</f>
        <v/>
      </c>
      <c r="G285" s="88" t="s">
        <v>97</v>
      </c>
      <c r="H285" s="78" t="str">
        <f>IF('Raw-Data-Input'!G295="","",'Raw-Data-Input'!G295)</f>
        <v/>
      </c>
      <c r="I285" s="79" t="str">
        <f t="shared" si="21"/>
        <v/>
      </c>
      <c r="J285" s="77" t="str">
        <f t="shared" si="22"/>
        <v/>
      </c>
      <c r="K285" s="80" t="str">
        <f t="shared" si="23"/>
        <v/>
      </c>
      <c r="L285" s="77" t="str">
        <f t="shared" si="24"/>
        <v/>
      </c>
      <c r="M285" s="77" t="str">
        <f t="shared" si="25"/>
        <v/>
      </c>
      <c r="N285" s="29"/>
      <c r="O285" s="29"/>
      <c r="P285" s="29"/>
      <c r="Q285" s="29"/>
      <c r="R285" s="29"/>
      <c r="S285" s="29"/>
      <c r="T285" s="29"/>
      <c r="U285" s="29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x14ac:dyDescent="0.3">
      <c r="A286" s="29">
        <v>280</v>
      </c>
      <c r="B286" s="77" t="str">
        <f>IF('Raw-Data-Input'!B296=0,"",'Raw-Data-Input'!B296)</f>
        <v/>
      </c>
      <c r="C286" s="77" t="str">
        <f>IF('Raw-Data-Input'!C296=0,"",'Raw-Data-Input'!C296)</f>
        <v/>
      </c>
      <c r="D286" s="77" t="str">
        <f>IF('Raw-Data-Input'!D296=0,"",'Raw-Data-Input'!D296)</f>
        <v/>
      </c>
      <c r="E286" s="77" t="str">
        <f>IF('Raw-Data-Input'!E296=0,"",'Raw-Data-Input'!E296)</f>
        <v/>
      </c>
      <c r="F286" s="78" t="str">
        <f>IF('Raw-Data-Input'!F296="","",'Raw-Data-Input'!F296)</f>
        <v/>
      </c>
      <c r="G286" s="88" t="s">
        <v>97</v>
      </c>
      <c r="H286" s="78" t="str">
        <f>IF('Raw-Data-Input'!G296="","",'Raw-Data-Input'!G296)</f>
        <v/>
      </c>
      <c r="I286" s="79" t="str">
        <f t="shared" si="21"/>
        <v/>
      </c>
      <c r="J286" s="77" t="str">
        <f t="shared" si="22"/>
        <v/>
      </c>
      <c r="K286" s="80" t="str">
        <f t="shared" si="23"/>
        <v/>
      </c>
      <c r="L286" s="77" t="str">
        <f t="shared" si="24"/>
        <v/>
      </c>
      <c r="M286" s="77" t="str">
        <f t="shared" si="25"/>
        <v/>
      </c>
      <c r="N286" s="29"/>
      <c r="O286" s="29"/>
      <c r="P286" s="29"/>
      <c r="Q286" s="29"/>
      <c r="R286" s="29"/>
      <c r="S286" s="29"/>
      <c r="T286" s="29"/>
      <c r="U286" s="29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x14ac:dyDescent="0.3">
      <c r="A287" s="29">
        <v>281</v>
      </c>
      <c r="B287" s="77" t="str">
        <f>IF('Raw-Data-Input'!B297=0,"",'Raw-Data-Input'!B297)</f>
        <v/>
      </c>
      <c r="C287" s="77" t="str">
        <f>IF('Raw-Data-Input'!C297=0,"",'Raw-Data-Input'!C297)</f>
        <v/>
      </c>
      <c r="D287" s="77" t="str">
        <f>IF('Raw-Data-Input'!D297=0,"",'Raw-Data-Input'!D297)</f>
        <v/>
      </c>
      <c r="E287" s="77" t="str">
        <f>IF('Raw-Data-Input'!E297=0,"",'Raw-Data-Input'!E297)</f>
        <v/>
      </c>
      <c r="F287" s="78" t="str">
        <f>IF('Raw-Data-Input'!F297="","",'Raw-Data-Input'!F297)</f>
        <v/>
      </c>
      <c r="G287" s="88" t="s">
        <v>97</v>
      </c>
      <c r="H287" s="78" t="str">
        <f>IF('Raw-Data-Input'!G297="","",'Raw-Data-Input'!G297)</f>
        <v/>
      </c>
      <c r="I287" s="79" t="str">
        <f t="shared" si="21"/>
        <v/>
      </c>
      <c r="J287" s="77" t="str">
        <f t="shared" si="22"/>
        <v/>
      </c>
      <c r="K287" s="80" t="str">
        <f t="shared" si="23"/>
        <v/>
      </c>
      <c r="L287" s="77" t="str">
        <f t="shared" si="24"/>
        <v/>
      </c>
      <c r="M287" s="77" t="str">
        <f t="shared" si="25"/>
        <v/>
      </c>
      <c r="N287" s="29"/>
      <c r="O287" s="29"/>
      <c r="P287" s="29"/>
      <c r="Q287" s="29"/>
      <c r="R287" s="29"/>
      <c r="S287" s="29"/>
      <c r="T287" s="29"/>
      <c r="U287" s="29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x14ac:dyDescent="0.3">
      <c r="A288" s="29">
        <v>282</v>
      </c>
      <c r="B288" s="77" t="str">
        <f>IF('Raw-Data-Input'!B298=0,"",'Raw-Data-Input'!B298)</f>
        <v/>
      </c>
      <c r="C288" s="77" t="str">
        <f>IF('Raw-Data-Input'!C298=0,"",'Raw-Data-Input'!C298)</f>
        <v/>
      </c>
      <c r="D288" s="77" t="str">
        <f>IF('Raw-Data-Input'!D298=0,"",'Raw-Data-Input'!D298)</f>
        <v/>
      </c>
      <c r="E288" s="77" t="str">
        <f>IF('Raw-Data-Input'!E298=0,"",'Raw-Data-Input'!E298)</f>
        <v/>
      </c>
      <c r="F288" s="78" t="str">
        <f>IF('Raw-Data-Input'!F298="","",'Raw-Data-Input'!F298)</f>
        <v/>
      </c>
      <c r="G288" s="88" t="s">
        <v>97</v>
      </c>
      <c r="H288" s="78" t="str">
        <f>IF('Raw-Data-Input'!G298="","",'Raw-Data-Input'!G298)</f>
        <v/>
      </c>
      <c r="I288" s="79" t="str">
        <f t="shared" si="21"/>
        <v/>
      </c>
      <c r="J288" s="77" t="str">
        <f t="shared" si="22"/>
        <v/>
      </c>
      <c r="K288" s="80" t="str">
        <f t="shared" si="23"/>
        <v/>
      </c>
      <c r="L288" s="77" t="str">
        <f t="shared" si="24"/>
        <v/>
      </c>
      <c r="M288" s="77" t="str">
        <f t="shared" si="25"/>
        <v/>
      </c>
      <c r="N288" s="29"/>
      <c r="O288" s="29"/>
      <c r="P288" s="29"/>
      <c r="Q288" s="29"/>
      <c r="R288" s="29"/>
      <c r="S288" s="29"/>
      <c r="T288" s="29"/>
      <c r="U288" s="29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x14ac:dyDescent="0.3">
      <c r="A289" s="29">
        <v>283</v>
      </c>
      <c r="B289" s="77" t="str">
        <f>IF('Raw-Data-Input'!B299=0,"",'Raw-Data-Input'!B299)</f>
        <v/>
      </c>
      <c r="C289" s="77" t="str">
        <f>IF('Raw-Data-Input'!C299=0,"",'Raw-Data-Input'!C299)</f>
        <v/>
      </c>
      <c r="D289" s="77" t="str">
        <f>IF('Raw-Data-Input'!D299=0,"",'Raw-Data-Input'!D299)</f>
        <v/>
      </c>
      <c r="E289" s="77" t="str">
        <f>IF('Raw-Data-Input'!E299=0,"",'Raw-Data-Input'!E299)</f>
        <v/>
      </c>
      <c r="F289" s="78" t="str">
        <f>IF('Raw-Data-Input'!F299="","",'Raw-Data-Input'!F299)</f>
        <v/>
      </c>
      <c r="G289" s="88" t="s">
        <v>97</v>
      </c>
      <c r="H289" s="78" t="str">
        <f>IF('Raw-Data-Input'!G299="","",'Raw-Data-Input'!G299)</f>
        <v/>
      </c>
      <c r="I289" s="79" t="str">
        <f t="shared" si="21"/>
        <v/>
      </c>
      <c r="J289" s="77" t="str">
        <f t="shared" si="22"/>
        <v/>
      </c>
      <c r="K289" s="80" t="str">
        <f t="shared" si="23"/>
        <v/>
      </c>
      <c r="L289" s="77" t="str">
        <f t="shared" si="24"/>
        <v/>
      </c>
      <c r="M289" s="77" t="str">
        <f t="shared" si="25"/>
        <v/>
      </c>
      <c r="N289" s="29"/>
      <c r="O289" s="29"/>
      <c r="P289" s="29"/>
      <c r="Q289" s="29"/>
      <c r="R289" s="29"/>
      <c r="S289" s="29"/>
      <c r="T289" s="29"/>
      <c r="U289" s="29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x14ac:dyDescent="0.3">
      <c r="A290" s="29">
        <v>284</v>
      </c>
      <c r="B290" s="77" t="str">
        <f>IF('Raw-Data-Input'!B300=0,"",'Raw-Data-Input'!B300)</f>
        <v/>
      </c>
      <c r="C290" s="77" t="str">
        <f>IF('Raw-Data-Input'!C300=0,"",'Raw-Data-Input'!C300)</f>
        <v/>
      </c>
      <c r="D290" s="77" t="str">
        <f>IF('Raw-Data-Input'!D300=0,"",'Raw-Data-Input'!D300)</f>
        <v/>
      </c>
      <c r="E290" s="77" t="str">
        <f>IF('Raw-Data-Input'!E300=0,"",'Raw-Data-Input'!E300)</f>
        <v/>
      </c>
      <c r="F290" s="78" t="str">
        <f>IF('Raw-Data-Input'!F300="","",'Raw-Data-Input'!F300)</f>
        <v/>
      </c>
      <c r="G290" s="88" t="s">
        <v>97</v>
      </c>
      <c r="H290" s="78" t="str">
        <f>IF('Raw-Data-Input'!G300="","",'Raw-Data-Input'!G300)</f>
        <v/>
      </c>
      <c r="I290" s="79" t="str">
        <f t="shared" si="21"/>
        <v/>
      </c>
      <c r="J290" s="77" t="str">
        <f t="shared" si="22"/>
        <v/>
      </c>
      <c r="K290" s="80" t="str">
        <f t="shared" si="23"/>
        <v/>
      </c>
      <c r="L290" s="77" t="str">
        <f t="shared" si="24"/>
        <v/>
      </c>
      <c r="M290" s="77" t="str">
        <f t="shared" si="25"/>
        <v/>
      </c>
      <c r="N290" s="29"/>
      <c r="O290" s="29"/>
      <c r="P290" s="29"/>
      <c r="Q290" s="29"/>
      <c r="R290" s="29"/>
      <c r="S290" s="29"/>
      <c r="T290" s="29"/>
      <c r="U290" s="29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x14ac:dyDescent="0.3">
      <c r="A291" s="29">
        <v>285</v>
      </c>
      <c r="B291" s="77" t="str">
        <f>IF('Raw-Data-Input'!B301=0,"",'Raw-Data-Input'!B301)</f>
        <v/>
      </c>
      <c r="C291" s="77" t="str">
        <f>IF('Raw-Data-Input'!C301=0,"",'Raw-Data-Input'!C301)</f>
        <v/>
      </c>
      <c r="D291" s="77" t="str">
        <f>IF('Raw-Data-Input'!D301=0,"",'Raw-Data-Input'!D301)</f>
        <v/>
      </c>
      <c r="E291" s="77" t="str">
        <f>IF('Raw-Data-Input'!E301=0,"",'Raw-Data-Input'!E301)</f>
        <v/>
      </c>
      <c r="F291" s="78" t="str">
        <f>IF('Raw-Data-Input'!F301="","",'Raw-Data-Input'!F301)</f>
        <v/>
      </c>
      <c r="G291" s="88" t="s">
        <v>97</v>
      </c>
      <c r="H291" s="78" t="str">
        <f>IF('Raw-Data-Input'!G301="","",'Raw-Data-Input'!G301)</f>
        <v/>
      </c>
      <c r="I291" s="79" t="str">
        <f t="shared" si="21"/>
        <v/>
      </c>
      <c r="J291" s="77" t="str">
        <f t="shared" si="22"/>
        <v/>
      </c>
      <c r="K291" s="80" t="str">
        <f t="shared" si="23"/>
        <v/>
      </c>
      <c r="L291" s="77" t="str">
        <f t="shared" si="24"/>
        <v/>
      </c>
      <c r="M291" s="77" t="str">
        <f t="shared" si="25"/>
        <v/>
      </c>
      <c r="N291" s="29"/>
      <c r="O291" s="29"/>
      <c r="P291" s="29"/>
      <c r="Q291" s="29"/>
      <c r="R291" s="29"/>
      <c r="S291" s="29"/>
      <c r="T291" s="29"/>
      <c r="U291" s="29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x14ac:dyDescent="0.3">
      <c r="A292" s="29">
        <v>286</v>
      </c>
      <c r="B292" s="77" t="str">
        <f>IF('Raw-Data-Input'!B302=0,"",'Raw-Data-Input'!B302)</f>
        <v/>
      </c>
      <c r="C292" s="77" t="str">
        <f>IF('Raw-Data-Input'!C302=0,"",'Raw-Data-Input'!C302)</f>
        <v/>
      </c>
      <c r="D292" s="77" t="str">
        <f>IF('Raw-Data-Input'!D302=0,"",'Raw-Data-Input'!D302)</f>
        <v/>
      </c>
      <c r="E292" s="77" t="str">
        <f>IF('Raw-Data-Input'!E302=0,"",'Raw-Data-Input'!E302)</f>
        <v/>
      </c>
      <c r="F292" s="78" t="str">
        <f>IF('Raw-Data-Input'!F302="","",'Raw-Data-Input'!F302)</f>
        <v/>
      </c>
      <c r="G292" s="88" t="s">
        <v>97</v>
      </c>
      <c r="H292" s="78" t="str">
        <f>IF('Raw-Data-Input'!G302="","",'Raw-Data-Input'!G302)</f>
        <v/>
      </c>
      <c r="I292" s="79" t="str">
        <f t="shared" si="21"/>
        <v/>
      </c>
      <c r="J292" s="77" t="str">
        <f t="shared" si="22"/>
        <v/>
      </c>
      <c r="K292" s="80" t="str">
        <f t="shared" si="23"/>
        <v/>
      </c>
      <c r="L292" s="77" t="str">
        <f t="shared" si="24"/>
        <v/>
      </c>
      <c r="M292" s="77" t="str">
        <f t="shared" si="25"/>
        <v/>
      </c>
      <c r="N292" s="29"/>
      <c r="O292" s="29"/>
      <c r="P292" s="29"/>
      <c r="Q292" s="29"/>
      <c r="R292" s="29"/>
      <c r="S292" s="29"/>
      <c r="T292" s="29"/>
      <c r="U292" s="29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x14ac:dyDescent="0.3">
      <c r="A293" s="29">
        <v>287</v>
      </c>
      <c r="B293" s="77" t="str">
        <f>IF('Raw-Data-Input'!B303=0,"",'Raw-Data-Input'!B303)</f>
        <v/>
      </c>
      <c r="C293" s="77" t="str">
        <f>IF('Raw-Data-Input'!C303=0,"",'Raw-Data-Input'!C303)</f>
        <v/>
      </c>
      <c r="D293" s="77" t="str">
        <f>IF('Raw-Data-Input'!D303=0,"",'Raw-Data-Input'!D303)</f>
        <v/>
      </c>
      <c r="E293" s="77" t="str">
        <f>IF('Raw-Data-Input'!E303=0,"",'Raw-Data-Input'!E303)</f>
        <v/>
      </c>
      <c r="F293" s="78" t="str">
        <f>IF('Raw-Data-Input'!F303="","",'Raw-Data-Input'!F303)</f>
        <v/>
      </c>
      <c r="G293" s="88" t="s">
        <v>97</v>
      </c>
      <c r="H293" s="78" t="str">
        <f>IF('Raw-Data-Input'!G303="","",'Raw-Data-Input'!G303)</f>
        <v/>
      </c>
      <c r="I293" s="79" t="str">
        <f t="shared" si="21"/>
        <v/>
      </c>
      <c r="J293" s="77" t="str">
        <f t="shared" si="22"/>
        <v/>
      </c>
      <c r="K293" s="80" t="str">
        <f t="shared" si="23"/>
        <v/>
      </c>
      <c r="L293" s="77" t="str">
        <f t="shared" si="24"/>
        <v/>
      </c>
      <c r="M293" s="77" t="str">
        <f t="shared" si="25"/>
        <v/>
      </c>
      <c r="N293" s="29"/>
      <c r="O293" s="29"/>
      <c r="P293" s="29"/>
      <c r="Q293" s="29"/>
      <c r="R293" s="29"/>
      <c r="S293" s="29"/>
      <c r="T293" s="29"/>
      <c r="U293" s="29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x14ac:dyDescent="0.3">
      <c r="A294" s="29">
        <v>288</v>
      </c>
      <c r="B294" s="77" t="str">
        <f>IF('Raw-Data-Input'!B304=0,"",'Raw-Data-Input'!B304)</f>
        <v/>
      </c>
      <c r="C294" s="77" t="str">
        <f>IF('Raw-Data-Input'!C304=0,"",'Raw-Data-Input'!C304)</f>
        <v/>
      </c>
      <c r="D294" s="77" t="str">
        <f>IF('Raw-Data-Input'!D304=0,"",'Raw-Data-Input'!D304)</f>
        <v/>
      </c>
      <c r="E294" s="77" t="str">
        <f>IF('Raw-Data-Input'!E304=0,"",'Raw-Data-Input'!E304)</f>
        <v/>
      </c>
      <c r="F294" s="78" t="str">
        <f>IF('Raw-Data-Input'!F304="","",'Raw-Data-Input'!F304)</f>
        <v/>
      </c>
      <c r="G294" s="88" t="s">
        <v>97</v>
      </c>
      <c r="H294" s="78" t="str">
        <f>IF('Raw-Data-Input'!G304="","",'Raw-Data-Input'!G304)</f>
        <v/>
      </c>
      <c r="I294" s="79" t="str">
        <f t="shared" si="21"/>
        <v/>
      </c>
      <c r="J294" s="77" t="str">
        <f t="shared" si="22"/>
        <v/>
      </c>
      <c r="K294" s="80" t="str">
        <f t="shared" si="23"/>
        <v/>
      </c>
      <c r="L294" s="77" t="str">
        <f t="shared" si="24"/>
        <v/>
      </c>
      <c r="M294" s="77" t="str">
        <f t="shared" si="25"/>
        <v/>
      </c>
      <c r="N294" s="29"/>
      <c r="O294" s="29"/>
      <c r="P294" s="29"/>
      <c r="Q294" s="29"/>
      <c r="R294" s="29"/>
      <c r="S294" s="29"/>
      <c r="T294" s="29"/>
      <c r="U294" s="29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x14ac:dyDescent="0.3">
      <c r="A295" s="29">
        <v>289</v>
      </c>
      <c r="B295" s="77" t="str">
        <f>IF('Raw-Data-Input'!B305=0,"",'Raw-Data-Input'!B305)</f>
        <v/>
      </c>
      <c r="C295" s="77" t="str">
        <f>IF('Raw-Data-Input'!C305=0,"",'Raw-Data-Input'!C305)</f>
        <v/>
      </c>
      <c r="D295" s="77" t="str">
        <f>IF('Raw-Data-Input'!D305=0,"",'Raw-Data-Input'!D305)</f>
        <v/>
      </c>
      <c r="E295" s="77" t="str">
        <f>IF('Raw-Data-Input'!E305=0,"",'Raw-Data-Input'!E305)</f>
        <v/>
      </c>
      <c r="F295" s="78" t="str">
        <f>IF('Raw-Data-Input'!F305="","",'Raw-Data-Input'!F305)</f>
        <v/>
      </c>
      <c r="G295" s="88" t="s">
        <v>97</v>
      </c>
      <c r="H295" s="78" t="str">
        <f>IF('Raw-Data-Input'!G305="","",'Raw-Data-Input'!G305)</f>
        <v/>
      </c>
      <c r="I295" s="79" t="str">
        <f t="shared" si="21"/>
        <v/>
      </c>
      <c r="J295" s="77" t="str">
        <f t="shared" si="22"/>
        <v/>
      </c>
      <c r="K295" s="80" t="str">
        <f t="shared" si="23"/>
        <v/>
      </c>
      <c r="L295" s="77" t="str">
        <f t="shared" si="24"/>
        <v/>
      </c>
      <c r="M295" s="77" t="str">
        <f t="shared" si="25"/>
        <v/>
      </c>
      <c r="N295" s="29"/>
      <c r="O295" s="29"/>
      <c r="P295" s="29"/>
      <c r="Q295" s="29"/>
      <c r="R295" s="29"/>
      <c r="S295" s="29"/>
      <c r="T295" s="29"/>
      <c r="U295" s="29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x14ac:dyDescent="0.3">
      <c r="A296" s="29">
        <v>290</v>
      </c>
      <c r="B296" s="77" t="str">
        <f>IF('Raw-Data-Input'!B306=0,"",'Raw-Data-Input'!B306)</f>
        <v/>
      </c>
      <c r="C296" s="77" t="str">
        <f>IF('Raw-Data-Input'!C306=0,"",'Raw-Data-Input'!C306)</f>
        <v/>
      </c>
      <c r="D296" s="77" t="str">
        <f>IF('Raw-Data-Input'!D306=0,"",'Raw-Data-Input'!D306)</f>
        <v/>
      </c>
      <c r="E296" s="77" t="str">
        <f>IF('Raw-Data-Input'!E306=0,"",'Raw-Data-Input'!E306)</f>
        <v/>
      </c>
      <c r="F296" s="78" t="str">
        <f>IF('Raw-Data-Input'!F306="","",'Raw-Data-Input'!F306)</f>
        <v/>
      </c>
      <c r="G296" s="88" t="s">
        <v>97</v>
      </c>
      <c r="H296" s="78" t="str">
        <f>IF('Raw-Data-Input'!G306="","",'Raw-Data-Input'!G306)</f>
        <v/>
      </c>
      <c r="I296" s="79" t="str">
        <f t="shared" si="21"/>
        <v/>
      </c>
      <c r="J296" s="77" t="str">
        <f t="shared" si="22"/>
        <v/>
      </c>
      <c r="K296" s="80" t="str">
        <f t="shared" si="23"/>
        <v/>
      </c>
      <c r="L296" s="77" t="str">
        <f t="shared" si="24"/>
        <v/>
      </c>
      <c r="M296" s="77" t="str">
        <f t="shared" si="25"/>
        <v/>
      </c>
      <c r="N296" s="29"/>
      <c r="O296" s="29"/>
      <c r="P296" s="29"/>
      <c r="Q296" s="29"/>
      <c r="R296" s="29"/>
      <c r="S296" s="29"/>
      <c r="T296" s="29"/>
      <c r="U296" s="29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x14ac:dyDescent="0.3">
      <c r="A297" s="29">
        <v>291</v>
      </c>
      <c r="B297" s="77" t="str">
        <f>IF('Raw-Data-Input'!B307=0,"",'Raw-Data-Input'!B307)</f>
        <v/>
      </c>
      <c r="C297" s="77" t="str">
        <f>IF('Raw-Data-Input'!C307=0,"",'Raw-Data-Input'!C307)</f>
        <v/>
      </c>
      <c r="D297" s="77" t="str">
        <f>IF('Raw-Data-Input'!D307=0,"",'Raw-Data-Input'!D307)</f>
        <v/>
      </c>
      <c r="E297" s="77" t="str">
        <f>IF('Raw-Data-Input'!E307=0,"",'Raw-Data-Input'!E307)</f>
        <v/>
      </c>
      <c r="F297" s="78" t="str">
        <f>IF('Raw-Data-Input'!F307="","",'Raw-Data-Input'!F307)</f>
        <v/>
      </c>
      <c r="G297" s="88" t="s">
        <v>97</v>
      </c>
      <c r="H297" s="78" t="str">
        <f>IF('Raw-Data-Input'!G307="","",'Raw-Data-Input'!G307)</f>
        <v/>
      </c>
      <c r="I297" s="79" t="str">
        <f t="shared" si="21"/>
        <v/>
      </c>
      <c r="J297" s="77" t="str">
        <f t="shared" si="22"/>
        <v/>
      </c>
      <c r="K297" s="80" t="str">
        <f t="shared" si="23"/>
        <v/>
      </c>
      <c r="L297" s="77" t="str">
        <f t="shared" si="24"/>
        <v/>
      </c>
      <c r="M297" s="77" t="str">
        <f t="shared" si="25"/>
        <v/>
      </c>
      <c r="N297" s="29"/>
      <c r="O297" s="29"/>
      <c r="P297" s="29"/>
      <c r="Q297" s="29"/>
      <c r="R297" s="29"/>
      <c r="S297" s="29"/>
      <c r="T297" s="29"/>
      <c r="U297" s="29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x14ac:dyDescent="0.3">
      <c r="A298" s="29">
        <v>292</v>
      </c>
      <c r="B298" s="77" t="str">
        <f>IF('Raw-Data-Input'!B308=0,"",'Raw-Data-Input'!B308)</f>
        <v/>
      </c>
      <c r="C298" s="77" t="str">
        <f>IF('Raw-Data-Input'!C308=0,"",'Raw-Data-Input'!C308)</f>
        <v/>
      </c>
      <c r="D298" s="77" t="str">
        <f>IF('Raw-Data-Input'!D308=0,"",'Raw-Data-Input'!D308)</f>
        <v/>
      </c>
      <c r="E298" s="77" t="str">
        <f>IF('Raw-Data-Input'!E308=0,"",'Raw-Data-Input'!E308)</f>
        <v/>
      </c>
      <c r="F298" s="78" t="str">
        <f>IF('Raw-Data-Input'!F308="","",'Raw-Data-Input'!F308)</f>
        <v/>
      </c>
      <c r="G298" s="88" t="s">
        <v>97</v>
      </c>
      <c r="H298" s="78" t="str">
        <f>IF('Raw-Data-Input'!G308="","",'Raw-Data-Input'!G308)</f>
        <v/>
      </c>
      <c r="I298" s="79" t="str">
        <f t="shared" si="21"/>
        <v/>
      </c>
      <c r="J298" s="77" t="str">
        <f t="shared" si="22"/>
        <v/>
      </c>
      <c r="K298" s="80" t="str">
        <f t="shared" si="23"/>
        <v/>
      </c>
      <c r="L298" s="77" t="str">
        <f t="shared" si="24"/>
        <v/>
      </c>
      <c r="M298" s="77" t="str">
        <f t="shared" si="25"/>
        <v/>
      </c>
      <c r="N298" s="29"/>
      <c r="O298" s="29"/>
      <c r="P298" s="29"/>
      <c r="Q298" s="29"/>
      <c r="R298" s="29"/>
      <c r="S298" s="29"/>
      <c r="T298" s="29"/>
      <c r="U298" s="29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x14ac:dyDescent="0.3">
      <c r="A299" s="29">
        <v>293</v>
      </c>
      <c r="B299" s="77" t="str">
        <f>IF('Raw-Data-Input'!B309=0,"",'Raw-Data-Input'!B309)</f>
        <v/>
      </c>
      <c r="C299" s="77" t="str">
        <f>IF('Raw-Data-Input'!C309=0,"",'Raw-Data-Input'!C309)</f>
        <v/>
      </c>
      <c r="D299" s="77" t="str">
        <f>IF('Raw-Data-Input'!D309=0,"",'Raw-Data-Input'!D309)</f>
        <v/>
      </c>
      <c r="E299" s="77" t="str">
        <f>IF('Raw-Data-Input'!E309=0,"",'Raw-Data-Input'!E309)</f>
        <v/>
      </c>
      <c r="F299" s="78" t="str">
        <f>IF('Raw-Data-Input'!F309="","",'Raw-Data-Input'!F309)</f>
        <v/>
      </c>
      <c r="G299" s="88" t="s">
        <v>97</v>
      </c>
      <c r="H299" s="78" t="str">
        <f>IF('Raw-Data-Input'!G309="","",'Raw-Data-Input'!G309)</f>
        <v/>
      </c>
      <c r="I299" s="79" t="str">
        <f t="shared" si="21"/>
        <v/>
      </c>
      <c r="J299" s="77" t="str">
        <f t="shared" si="22"/>
        <v/>
      </c>
      <c r="K299" s="80" t="str">
        <f t="shared" si="23"/>
        <v/>
      </c>
      <c r="L299" s="77" t="str">
        <f t="shared" si="24"/>
        <v/>
      </c>
      <c r="M299" s="77" t="str">
        <f t="shared" si="25"/>
        <v/>
      </c>
      <c r="N299" s="29"/>
      <c r="O299" s="29"/>
      <c r="P299" s="29"/>
      <c r="Q299" s="29"/>
      <c r="R299" s="29"/>
      <c r="S299" s="29"/>
      <c r="T299" s="29"/>
      <c r="U299" s="29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x14ac:dyDescent="0.3">
      <c r="A300" s="29">
        <v>294</v>
      </c>
      <c r="B300" s="77" t="str">
        <f>IF('Raw-Data-Input'!B310=0,"",'Raw-Data-Input'!B310)</f>
        <v/>
      </c>
      <c r="C300" s="77" t="str">
        <f>IF('Raw-Data-Input'!C310=0,"",'Raw-Data-Input'!C310)</f>
        <v/>
      </c>
      <c r="D300" s="77" t="str">
        <f>IF('Raw-Data-Input'!D310=0,"",'Raw-Data-Input'!D310)</f>
        <v/>
      </c>
      <c r="E300" s="77" t="str">
        <f>IF('Raw-Data-Input'!E310=0,"",'Raw-Data-Input'!E310)</f>
        <v/>
      </c>
      <c r="F300" s="78" t="str">
        <f>IF('Raw-Data-Input'!F310="","",'Raw-Data-Input'!F310)</f>
        <v/>
      </c>
      <c r="G300" s="88" t="s">
        <v>97</v>
      </c>
      <c r="H300" s="78" t="str">
        <f>IF('Raw-Data-Input'!G310="","",'Raw-Data-Input'!G310)</f>
        <v/>
      </c>
      <c r="I300" s="79" t="str">
        <f t="shared" si="21"/>
        <v/>
      </c>
      <c r="J300" s="77" t="str">
        <f t="shared" si="22"/>
        <v/>
      </c>
      <c r="K300" s="80" t="str">
        <f t="shared" si="23"/>
        <v/>
      </c>
      <c r="L300" s="77" t="str">
        <f t="shared" si="24"/>
        <v/>
      </c>
      <c r="M300" s="77" t="str">
        <f t="shared" si="25"/>
        <v/>
      </c>
      <c r="N300" s="29"/>
      <c r="O300" s="29"/>
      <c r="P300" s="29"/>
      <c r="Q300" s="29"/>
      <c r="R300" s="29"/>
      <c r="S300" s="29"/>
      <c r="T300" s="29"/>
      <c r="U300" s="29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x14ac:dyDescent="0.3">
      <c r="A301" s="29">
        <v>295</v>
      </c>
      <c r="B301" s="77" t="str">
        <f>IF('Raw-Data-Input'!B311=0,"",'Raw-Data-Input'!B311)</f>
        <v/>
      </c>
      <c r="C301" s="77" t="str">
        <f>IF('Raw-Data-Input'!C311=0,"",'Raw-Data-Input'!C311)</f>
        <v/>
      </c>
      <c r="D301" s="77" t="str">
        <f>IF('Raw-Data-Input'!D311=0,"",'Raw-Data-Input'!D311)</f>
        <v/>
      </c>
      <c r="E301" s="77" t="str">
        <f>IF('Raw-Data-Input'!E311=0,"",'Raw-Data-Input'!E311)</f>
        <v/>
      </c>
      <c r="F301" s="78" t="str">
        <f>IF('Raw-Data-Input'!F311="","",'Raw-Data-Input'!F311)</f>
        <v/>
      </c>
      <c r="G301" s="88" t="s">
        <v>97</v>
      </c>
      <c r="H301" s="78" t="str">
        <f>IF('Raw-Data-Input'!G311="","",'Raw-Data-Input'!G311)</f>
        <v/>
      </c>
      <c r="I301" s="79" t="str">
        <f t="shared" si="21"/>
        <v/>
      </c>
      <c r="J301" s="77" t="str">
        <f t="shared" si="22"/>
        <v/>
      </c>
      <c r="K301" s="80" t="str">
        <f t="shared" si="23"/>
        <v/>
      </c>
      <c r="L301" s="77" t="str">
        <f t="shared" si="24"/>
        <v/>
      </c>
      <c r="M301" s="77" t="str">
        <f t="shared" si="25"/>
        <v/>
      </c>
      <c r="N301" s="29"/>
      <c r="O301" s="29"/>
      <c r="P301" s="29"/>
      <c r="Q301" s="29"/>
      <c r="R301" s="29"/>
      <c r="S301" s="29"/>
      <c r="T301" s="29"/>
      <c r="U301" s="29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x14ac:dyDescent="0.3">
      <c r="A302" s="29">
        <v>296</v>
      </c>
      <c r="B302" s="77" t="str">
        <f>IF('Raw-Data-Input'!B312=0,"",'Raw-Data-Input'!B312)</f>
        <v/>
      </c>
      <c r="C302" s="77" t="str">
        <f>IF('Raw-Data-Input'!C312=0,"",'Raw-Data-Input'!C312)</f>
        <v/>
      </c>
      <c r="D302" s="77" t="str">
        <f>IF('Raw-Data-Input'!D312=0,"",'Raw-Data-Input'!D312)</f>
        <v/>
      </c>
      <c r="E302" s="77" t="str">
        <f>IF('Raw-Data-Input'!E312=0,"",'Raw-Data-Input'!E312)</f>
        <v/>
      </c>
      <c r="F302" s="78" t="str">
        <f>IF('Raw-Data-Input'!F312="","",'Raw-Data-Input'!F312)</f>
        <v/>
      </c>
      <c r="G302" s="88" t="s">
        <v>97</v>
      </c>
      <c r="H302" s="78" t="str">
        <f>IF('Raw-Data-Input'!G312="","",'Raw-Data-Input'!G312)</f>
        <v/>
      </c>
      <c r="I302" s="79" t="str">
        <f t="shared" si="21"/>
        <v/>
      </c>
      <c r="J302" s="77" t="str">
        <f t="shared" si="22"/>
        <v/>
      </c>
      <c r="K302" s="80" t="str">
        <f t="shared" si="23"/>
        <v/>
      </c>
      <c r="L302" s="77" t="str">
        <f t="shared" si="24"/>
        <v/>
      </c>
      <c r="M302" s="77" t="str">
        <f t="shared" si="25"/>
        <v/>
      </c>
      <c r="N302" s="29"/>
      <c r="O302" s="29"/>
      <c r="P302" s="29"/>
      <c r="Q302" s="29"/>
      <c r="R302" s="29"/>
      <c r="S302" s="29"/>
      <c r="T302" s="29"/>
      <c r="U302" s="29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x14ac:dyDescent="0.3">
      <c r="A303" s="29">
        <v>297</v>
      </c>
      <c r="B303" s="77" t="str">
        <f>IF('Raw-Data-Input'!B313=0,"",'Raw-Data-Input'!B313)</f>
        <v/>
      </c>
      <c r="C303" s="77" t="str">
        <f>IF('Raw-Data-Input'!C313=0,"",'Raw-Data-Input'!C313)</f>
        <v/>
      </c>
      <c r="D303" s="77" t="str">
        <f>IF('Raw-Data-Input'!D313=0,"",'Raw-Data-Input'!D313)</f>
        <v/>
      </c>
      <c r="E303" s="77" t="str">
        <f>IF('Raw-Data-Input'!E313=0,"",'Raw-Data-Input'!E313)</f>
        <v/>
      </c>
      <c r="F303" s="78" t="str">
        <f>IF('Raw-Data-Input'!F313="","",'Raw-Data-Input'!F313)</f>
        <v/>
      </c>
      <c r="G303" s="88" t="s">
        <v>97</v>
      </c>
      <c r="H303" s="78" t="str">
        <f>IF('Raw-Data-Input'!G313="","",'Raw-Data-Input'!G313)</f>
        <v/>
      </c>
      <c r="I303" s="79" t="str">
        <f t="shared" si="21"/>
        <v/>
      </c>
      <c r="J303" s="77" t="str">
        <f t="shared" si="22"/>
        <v/>
      </c>
      <c r="K303" s="80" t="str">
        <f t="shared" si="23"/>
        <v/>
      </c>
      <c r="L303" s="77" t="str">
        <f t="shared" si="24"/>
        <v/>
      </c>
      <c r="M303" s="77" t="str">
        <f t="shared" si="25"/>
        <v/>
      </c>
      <c r="N303" s="29"/>
      <c r="O303" s="29"/>
      <c r="P303" s="29"/>
      <c r="Q303" s="29"/>
      <c r="R303" s="29"/>
      <c r="S303" s="29"/>
      <c r="T303" s="29"/>
      <c r="U303" s="29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x14ac:dyDescent="0.3">
      <c r="A304" s="29">
        <v>298</v>
      </c>
      <c r="B304" s="77" t="str">
        <f>IF('Raw-Data-Input'!B314=0,"",'Raw-Data-Input'!B314)</f>
        <v/>
      </c>
      <c r="C304" s="77" t="str">
        <f>IF('Raw-Data-Input'!C314=0,"",'Raw-Data-Input'!C314)</f>
        <v/>
      </c>
      <c r="D304" s="77" t="str">
        <f>IF('Raw-Data-Input'!D314=0,"",'Raw-Data-Input'!D314)</f>
        <v/>
      </c>
      <c r="E304" s="77" t="str">
        <f>IF('Raw-Data-Input'!E314=0,"",'Raw-Data-Input'!E314)</f>
        <v/>
      </c>
      <c r="F304" s="78" t="str">
        <f>IF('Raw-Data-Input'!F314="","",'Raw-Data-Input'!F314)</f>
        <v/>
      </c>
      <c r="G304" s="88" t="s">
        <v>97</v>
      </c>
      <c r="H304" s="78" t="str">
        <f>IF('Raw-Data-Input'!G314="","",'Raw-Data-Input'!G314)</f>
        <v/>
      </c>
      <c r="I304" s="79" t="str">
        <f t="shared" si="21"/>
        <v/>
      </c>
      <c r="J304" s="77" t="str">
        <f t="shared" si="22"/>
        <v/>
      </c>
      <c r="K304" s="80" t="str">
        <f t="shared" si="23"/>
        <v/>
      </c>
      <c r="L304" s="77" t="str">
        <f t="shared" si="24"/>
        <v/>
      </c>
      <c r="M304" s="77" t="str">
        <f t="shared" si="25"/>
        <v/>
      </c>
      <c r="N304" s="29"/>
      <c r="O304" s="29"/>
      <c r="P304" s="29"/>
      <c r="Q304" s="29"/>
      <c r="R304" s="29"/>
      <c r="S304" s="29"/>
      <c r="T304" s="29"/>
      <c r="U304" s="29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x14ac:dyDescent="0.3">
      <c r="A305" s="29">
        <v>299</v>
      </c>
      <c r="B305" s="77" t="str">
        <f>IF('Raw-Data-Input'!B315=0,"",'Raw-Data-Input'!B315)</f>
        <v/>
      </c>
      <c r="C305" s="77" t="str">
        <f>IF('Raw-Data-Input'!C315=0,"",'Raw-Data-Input'!C315)</f>
        <v/>
      </c>
      <c r="D305" s="77" t="str">
        <f>IF('Raw-Data-Input'!D315=0,"",'Raw-Data-Input'!D315)</f>
        <v/>
      </c>
      <c r="E305" s="77" t="str">
        <f>IF('Raw-Data-Input'!E315=0,"",'Raw-Data-Input'!E315)</f>
        <v/>
      </c>
      <c r="F305" s="78" t="str">
        <f>IF('Raw-Data-Input'!F315="","",'Raw-Data-Input'!F315)</f>
        <v/>
      </c>
      <c r="G305" s="88" t="s">
        <v>97</v>
      </c>
      <c r="H305" s="78" t="str">
        <f>IF('Raw-Data-Input'!G315="","",'Raw-Data-Input'!G315)</f>
        <v/>
      </c>
      <c r="I305" s="79" t="str">
        <f t="shared" si="21"/>
        <v/>
      </c>
      <c r="J305" s="77" t="str">
        <f t="shared" si="22"/>
        <v/>
      </c>
      <c r="K305" s="80" t="str">
        <f t="shared" si="23"/>
        <v/>
      </c>
      <c r="L305" s="77" t="str">
        <f t="shared" si="24"/>
        <v/>
      </c>
      <c r="M305" s="77" t="str">
        <f t="shared" si="25"/>
        <v/>
      </c>
      <c r="N305" s="29"/>
      <c r="O305" s="29"/>
      <c r="P305" s="29"/>
      <c r="Q305" s="29"/>
      <c r="R305" s="29"/>
      <c r="S305" s="29"/>
      <c r="T305" s="29"/>
      <c r="U305" s="29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x14ac:dyDescent="0.3">
      <c r="A306" s="29">
        <v>300</v>
      </c>
      <c r="B306" s="77" t="str">
        <f>IF('Raw-Data-Input'!B316=0,"",'Raw-Data-Input'!B316)</f>
        <v/>
      </c>
      <c r="C306" s="77" t="str">
        <f>IF('Raw-Data-Input'!C316=0,"",'Raw-Data-Input'!C316)</f>
        <v/>
      </c>
      <c r="D306" s="77" t="str">
        <f>IF('Raw-Data-Input'!D316=0,"",'Raw-Data-Input'!D316)</f>
        <v/>
      </c>
      <c r="E306" s="77" t="str">
        <f>IF('Raw-Data-Input'!E316=0,"",'Raw-Data-Input'!E316)</f>
        <v/>
      </c>
      <c r="F306" s="78" t="str">
        <f>IF('Raw-Data-Input'!F316="","",'Raw-Data-Input'!F316)</f>
        <v/>
      </c>
      <c r="G306" s="88" t="s">
        <v>97</v>
      </c>
      <c r="H306" s="78" t="str">
        <f>IF('Raw-Data-Input'!G316="","",'Raw-Data-Input'!G316)</f>
        <v/>
      </c>
      <c r="I306" s="79" t="str">
        <f t="shared" si="21"/>
        <v/>
      </c>
      <c r="J306" s="77" t="str">
        <f t="shared" si="22"/>
        <v/>
      </c>
      <c r="K306" s="80" t="str">
        <f t="shared" si="23"/>
        <v/>
      </c>
      <c r="L306" s="77" t="str">
        <f t="shared" si="24"/>
        <v/>
      </c>
      <c r="M306" s="77" t="str">
        <f t="shared" si="25"/>
        <v/>
      </c>
      <c r="N306" s="29"/>
      <c r="O306" s="29"/>
      <c r="P306" s="29"/>
      <c r="Q306" s="29"/>
      <c r="R306" s="29"/>
      <c r="S306" s="29"/>
      <c r="T306" s="29"/>
      <c r="U306" s="29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x14ac:dyDescent="0.3">
      <c r="A307" s="29">
        <v>301</v>
      </c>
      <c r="B307" s="77" t="str">
        <f>IF('Raw-Data-Input'!B317=0,"",'Raw-Data-Input'!B317)</f>
        <v/>
      </c>
      <c r="C307" s="77" t="str">
        <f>IF('Raw-Data-Input'!C317=0,"",'Raw-Data-Input'!C317)</f>
        <v/>
      </c>
      <c r="D307" s="77" t="str">
        <f>IF('Raw-Data-Input'!D317=0,"",'Raw-Data-Input'!D317)</f>
        <v/>
      </c>
      <c r="E307" s="77" t="str">
        <f>IF('Raw-Data-Input'!E317=0,"",'Raw-Data-Input'!E317)</f>
        <v/>
      </c>
      <c r="F307" s="78" t="str">
        <f>IF('Raw-Data-Input'!F317="","",'Raw-Data-Input'!F317)</f>
        <v/>
      </c>
      <c r="G307" s="88" t="s">
        <v>97</v>
      </c>
      <c r="H307" s="78" t="str">
        <f>IF('Raw-Data-Input'!G317="","",'Raw-Data-Input'!G317)</f>
        <v/>
      </c>
      <c r="I307" s="79" t="str">
        <f t="shared" si="21"/>
        <v/>
      </c>
      <c r="J307" s="77" t="str">
        <f t="shared" si="22"/>
        <v/>
      </c>
      <c r="K307" s="80" t="str">
        <f t="shared" si="23"/>
        <v/>
      </c>
      <c r="L307" s="77" t="str">
        <f t="shared" si="24"/>
        <v/>
      </c>
      <c r="M307" s="77" t="str">
        <f t="shared" si="25"/>
        <v/>
      </c>
      <c r="N307" s="29"/>
      <c r="O307" s="29"/>
      <c r="P307" s="29"/>
      <c r="Q307" s="29"/>
      <c r="R307" s="29"/>
      <c r="S307" s="29"/>
      <c r="T307" s="29"/>
      <c r="U307" s="29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x14ac:dyDescent="0.3">
      <c r="A308" s="29">
        <v>302</v>
      </c>
      <c r="B308" s="77" t="str">
        <f>IF('Raw-Data-Input'!B318=0,"",'Raw-Data-Input'!B318)</f>
        <v/>
      </c>
      <c r="C308" s="77" t="str">
        <f>IF('Raw-Data-Input'!C318=0,"",'Raw-Data-Input'!C318)</f>
        <v/>
      </c>
      <c r="D308" s="77" t="str">
        <f>IF('Raw-Data-Input'!D318=0,"",'Raw-Data-Input'!D318)</f>
        <v/>
      </c>
      <c r="E308" s="77" t="str">
        <f>IF('Raw-Data-Input'!E318=0,"",'Raw-Data-Input'!E318)</f>
        <v/>
      </c>
      <c r="F308" s="78" t="str">
        <f>IF('Raw-Data-Input'!F318="","",'Raw-Data-Input'!F318)</f>
        <v/>
      </c>
      <c r="G308" s="88" t="s">
        <v>97</v>
      </c>
      <c r="H308" s="78" t="str">
        <f>IF('Raw-Data-Input'!G318="","",'Raw-Data-Input'!G318)</f>
        <v/>
      </c>
      <c r="I308" s="79" t="str">
        <f t="shared" si="21"/>
        <v/>
      </c>
      <c r="J308" s="77" t="str">
        <f t="shared" si="22"/>
        <v/>
      </c>
      <c r="K308" s="80" t="str">
        <f t="shared" si="23"/>
        <v/>
      </c>
      <c r="L308" s="77" t="str">
        <f t="shared" si="24"/>
        <v/>
      </c>
      <c r="M308" s="77" t="str">
        <f t="shared" si="25"/>
        <v/>
      </c>
      <c r="N308" s="29"/>
      <c r="O308" s="29"/>
      <c r="P308" s="29"/>
      <c r="Q308" s="29"/>
      <c r="R308" s="29"/>
      <c r="S308" s="29"/>
      <c r="T308" s="29"/>
      <c r="U308" s="29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x14ac:dyDescent="0.3">
      <c r="A309" s="29">
        <v>303</v>
      </c>
      <c r="B309" s="77" t="str">
        <f>IF('Raw-Data-Input'!B319=0,"",'Raw-Data-Input'!B319)</f>
        <v/>
      </c>
      <c r="C309" s="77" t="str">
        <f>IF('Raw-Data-Input'!C319=0,"",'Raw-Data-Input'!C319)</f>
        <v/>
      </c>
      <c r="D309" s="77" t="str">
        <f>IF('Raw-Data-Input'!D319=0,"",'Raw-Data-Input'!D319)</f>
        <v/>
      </c>
      <c r="E309" s="77" t="str">
        <f>IF('Raw-Data-Input'!E319=0,"",'Raw-Data-Input'!E319)</f>
        <v/>
      </c>
      <c r="F309" s="78" t="str">
        <f>IF('Raw-Data-Input'!F319="","",'Raw-Data-Input'!F319)</f>
        <v/>
      </c>
      <c r="G309" s="88" t="s">
        <v>97</v>
      </c>
      <c r="H309" s="78" t="str">
        <f>IF('Raw-Data-Input'!G319="","",'Raw-Data-Input'!G319)</f>
        <v/>
      </c>
      <c r="I309" s="79" t="str">
        <f t="shared" si="21"/>
        <v/>
      </c>
      <c r="J309" s="77" t="str">
        <f t="shared" si="22"/>
        <v/>
      </c>
      <c r="K309" s="80" t="str">
        <f t="shared" si="23"/>
        <v/>
      </c>
      <c r="L309" s="77" t="str">
        <f t="shared" si="24"/>
        <v/>
      </c>
      <c r="M309" s="77" t="str">
        <f t="shared" si="25"/>
        <v/>
      </c>
      <c r="N309" s="29"/>
      <c r="O309" s="29"/>
      <c r="P309" s="29"/>
      <c r="Q309" s="29"/>
      <c r="R309" s="29"/>
      <c r="S309" s="29"/>
      <c r="T309" s="29"/>
      <c r="U309" s="29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x14ac:dyDescent="0.3">
      <c r="A310" s="29">
        <v>304</v>
      </c>
      <c r="B310" s="77" t="str">
        <f>IF('Raw-Data-Input'!B320=0,"",'Raw-Data-Input'!B320)</f>
        <v/>
      </c>
      <c r="C310" s="77" t="str">
        <f>IF('Raw-Data-Input'!C320=0,"",'Raw-Data-Input'!C320)</f>
        <v/>
      </c>
      <c r="D310" s="77" t="str">
        <f>IF('Raw-Data-Input'!D320=0,"",'Raw-Data-Input'!D320)</f>
        <v/>
      </c>
      <c r="E310" s="77" t="str">
        <f>IF('Raw-Data-Input'!E320=0,"",'Raw-Data-Input'!E320)</f>
        <v/>
      </c>
      <c r="F310" s="78" t="str">
        <f>IF('Raw-Data-Input'!F320="","",'Raw-Data-Input'!F320)</f>
        <v/>
      </c>
      <c r="G310" s="88" t="s">
        <v>97</v>
      </c>
      <c r="H310" s="78" t="str">
        <f>IF('Raw-Data-Input'!G320="","",'Raw-Data-Input'!G320)</f>
        <v/>
      </c>
      <c r="I310" s="79" t="str">
        <f t="shared" si="21"/>
        <v/>
      </c>
      <c r="J310" s="77" t="str">
        <f t="shared" si="22"/>
        <v/>
      </c>
      <c r="K310" s="80" t="str">
        <f t="shared" si="23"/>
        <v/>
      </c>
      <c r="L310" s="77" t="str">
        <f t="shared" si="24"/>
        <v/>
      </c>
      <c r="M310" s="77" t="str">
        <f t="shared" si="25"/>
        <v/>
      </c>
      <c r="N310" s="29"/>
      <c r="O310" s="29"/>
      <c r="P310" s="29"/>
      <c r="Q310" s="29"/>
      <c r="R310" s="29"/>
      <c r="S310" s="29"/>
      <c r="T310" s="29"/>
      <c r="U310" s="29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x14ac:dyDescent="0.3">
      <c r="A311" s="29">
        <v>305</v>
      </c>
      <c r="B311" s="77" t="str">
        <f>IF('Raw-Data-Input'!B321=0,"",'Raw-Data-Input'!B321)</f>
        <v/>
      </c>
      <c r="C311" s="77" t="str">
        <f>IF('Raw-Data-Input'!C321=0,"",'Raw-Data-Input'!C321)</f>
        <v/>
      </c>
      <c r="D311" s="77" t="str">
        <f>IF('Raw-Data-Input'!D321=0,"",'Raw-Data-Input'!D321)</f>
        <v/>
      </c>
      <c r="E311" s="77" t="str">
        <f>IF('Raw-Data-Input'!E321=0,"",'Raw-Data-Input'!E321)</f>
        <v/>
      </c>
      <c r="F311" s="78" t="str">
        <f>IF('Raw-Data-Input'!F321="","",'Raw-Data-Input'!F321)</f>
        <v/>
      </c>
      <c r="G311" s="88" t="s">
        <v>97</v>
      </c>
      <c r="H311" s="78" t="str">
        <f>IF('Raw-Data-Input'!G321="","",'Raw-Data-Input'!G321)</f>
        <v/>
      </c>
      <c r="I311" s="79" t="str">
        <f t="shared" si="21"/>
        <v/>
      </c>
      <c r="J311" s="77" t="str">
        <f t="shared" si="22"/>
        <v/>
      </c>
      <c r="K311" s="80" t="str">
        <f t="shared" si="23"/>
        <v/>
      </c>
      <c r="L311" s="77" t="str">
        <f t="shared" si="24"/>
        <v/>
      </c>
      <c r="M311" s="77" t="str">
        <f t="shared" si="25"/>
        <v/>
      </c>
      <c r="N311" s="29"/>
      <c r="O311" s="29"/>
      <c r="P311" s="29"/>
      <c r="Q311" s="29"/>
      <c r="R311" s="29"/>
      <c r="S311" s="29"/>
      <c r="T311" s="29"/>
      <c r="U311" s="29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x14ac:dyDescent="0.3">
      <c r="A312" s="29">
        <v>306</v>
      </c>
      <c r="B312" s="77" t="str">
        <f>IF('Raw-Data-Input'!B322=0,"",'Raw-Data-Input'!B322)</f>
        <v/>
      </c>
      <c r="C312" s="77" t="str">
        <f>IF('Raw-Data-Input'!C322=0,"",'Raw-Data-Input'!C322)</f>
        <v/>
      </c>
      <c r="D312" s="77" t="str">
        <f>IF('Raw-Data-Input'!D322=0,"",'Raw-Data-Input'!D322)</f>
        <v/>
      </c>
      <c r="E312" s="77" t="str">
        <f>IF('Raw-Data-Input'!E322=0,"",'Raw-Data-Input'!E322)</f>
        <v/>
      </c>
      <c r="F312" s="78" t="str">
        <f>IF('Raw-Data-Input'!F322="","",'Raw-Data-Input'!F322)</f>
        <v/>
      </c>
      <c r="G312" s="88" t="s">
        <v>97</v>
      </c>
      <c r="H312" s="78" t="str">
        <f>IF('Raw-Data-Input'!G322="","",'Raw-Data-Input'!G322)</f>
        <v/>
      </c>
      <c r="I312" s="79" t="str">
        <f t="shared" si="21"/>
        <v/>
      </c>
      <c r="J312" s="77" t="str">
        <f t="shared" si="22"/>
        <v/>
      </c>
      <c r="K312" s="80" t="str">
        <f t="shared" si="23"/>
        <v/>
      </c>
      <c r="L312" s="77" t="str">
        <f t="shared" si="24"/>
        <v/>
      </c>
      <c r="M312" s="77" t="str">
        <f t="shared" si="25"/>
        <v/>
      </c>
      <c r="N312" s="29"/>
      <c r="O312" s="29"/>
      <c r="P312" s="29"/>
      <c r="Q312" s="29"/>
      <c r="R312" s="29"/>
      <c r="S312" s="29"/>
      <c r="T312" s="29"/>
      <c r="U312" s="29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x14ac:dyDescent="0.3">
      <c r="A313" s="29">
        <v>307</v>
      </c>
      <c r="B313" s="77" t="str">
        <f>IF('Raw-Data-Input'!B323=0,"",'Raw-Data-Input'!B323)</f>
        <v/>
      </c>
      <c r="C313" s="77" t="str">
        <f>IF('Raw-Data-Input'!C323=0,"",'Raw-Data-Input'!C323)</f>
        <v/>
      </c>
      <c r="D313" s="77" t="str">
        <f>IF('Raw-Data-Input'!D323=0,"",'Raw-Data-Input'!D323)</f>
        <v/>
      </c>
      <c r="E313" s="77" t="str">
        <f>IF('Raw-Data-Input'!E323=0,"",'Raw-Data-Input'!E323)</f>
        <v/>
      </c>
      <c r="F313" s="78" t="str">
        <f>IF('Raw-Data-Input'!F323="","",'Raw-Data-Input'!F323)</f>
        <v/>
      </c>
      <c r="G313" s="88" t="s">
        <v>97</v>
      </c>
      <c r="H313" s="78" t="str">
        <f>IF('Raw-Data-Input'!G323="","",'Raw-Data-Input'!G323)</f>
        <v/>
      </c>
      <c r="I313" s="79" t="str">
        <f t="shared" si="21"/>
        <v/>
      </c>
      <c r="J313" s="77" t="str">
        <f t="shared" si="22"/>
        <v/>
      </c>
      <c r="K313" s="80" t="str">
        <f t="shared" si="23"/>
        <v/>
      </c>
      <c r="L313" s="77" t="str">
        <f t="shared" si="24"/>
        <v/>
      </c>
      <c r="M313" s="77" t="str">
        <f t="shared" si="25"/>
        <v/>
      </c>
      <c r="N313" s="29"/>
      <c r="O313" s="29"/>
      <c r="P313" s="29"/>
      <c r="Q313" s="29"/>
      <c r="R313" s="29"/>
      <c r="S313" s="29"/>
      <c r="T313" s="29"/>
      <c r="U313" s="29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x14ac:dyDescent="0.3">
      <c r="A314" s="29">
        <v>308</v>
      </c>
      <c r="B314" s="77" t="str">
        <f>IF('Raw-Data-Input'!B324=0,"",'Raw-Data-Input'!B324)</f>
        <v/>
      </c>
      <c r="C314" s="77" t="str">
        <f>IF('Raw-Data-Input'!C324=0,"",'Raw-Data-Input'!C324)</f>
        <v/>
      </c>
      <c r="D314" s="77" t="str">
        <f>IF('Raw-Data-Input'!D324=0,"",'Raw-Data-Input'!D324)</f>
        <v/>
      </c>
      <c r="E314" s="77" t="str">
        <f>IF('Raw-Data-Input'!E324=0,"",'Raw-Data-Input'!E324)</f>
        <v/>
      </c>
      <c r="F314" s="78" t="str">
        <f>IF('Raw-Data-Input'!F324="","",'Raw-Data-Input'!F324)</f>
        <v/>
      </c>
      <c r="G314" s="88" t="s">
        <v>97</v>
      </c>
      <c r="H314" s="78" t="str">
        <f>IF('Raw-Data-Input'!G324="","",'Raw-Data-Input'!G324)</f>
        <v/>
      </c>
      <c r="I314" s="79" t="str">
        <f t="shared" si="21"/>
        <v/>
      </c>
      <c r="J314" s="77" t="str">
        <f t="shared" si="22"/>
        <v/>
      </c>
      <c r="K314" s="80" t="str">
        <f t="shared" si="23"/>
        <v/>
      </c>
      <c r="L314" s="77" t="str">
        <f t="shared" si="24"/>
        <v/>
      </c>
      <c r="M314" s="77" t="str">
        <f t="shared" si="25"/>
        <v/>
      </c>
      <c r="N314" s="29"/>
      <c r="O314" s="29"/>
      <c r="P314" s="29"/>
      <c r="Q314" s="29"/>
      <c r="R314" s="29"/>
      <c r="S314" s="29"/>
      <c r="T314" s="29"/>
      <c r="U314" s="29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x14ac:dyDescent="0.3">
      <c r="A315" s="29">
        <v>309</v>
      </c>
      <c r="B315" s="77" t="str">
        <f>IF('Raw-Data-Input'!B325=0,"",'Raw-Data-Input'!B325)</f>
        <v/>
      </c>
      <c r="C315" s="77" t="str">
        <f>IF('Raw-Data-Input'!C325=0,"",'Raw-Data-Input'!C325)</f>
        <v/>
      </c>
      <c r="D315" s="77" t="str">
        <f>IF('Raw-Data-Input'!D325=0,"",'Raw-Data-Input'!D325)</f>
        <v/>
      </c>
      <c r="E315" s="77" t="str">
        <f>IF('Raw-Data-Input'!E325=0,"",'Raw-Data-Input'!E325)</f>
        <v/>
      </c>
      <c r="F315" s="78" t="str">
        <f>IF('Raw-Data-Input'!F325="","",'Raw-Data-Input'!F325)</f>
        <v/>
      </c>
      <c r="G315" s="88" t="s">
        <v>97</v>
      </c>
      <c r="H315" s="78" t="str">
        <f>IF('Raw-Data-Input'!G325="","",'Raw-Data-Input'!G325)</f>
        <v/>
      </c>
      <c r="I315" s="79" t="str">
        <f t="shared" si="21"/>
        <v/>
      </c>
      <c r="J315" s="77" t="str">
        <f t="shared" si="22"/>
        <v/>
      </c>
      <c r="K315" s="80" t="str">
        <f t="shared" si="23"/>
        <v/>
      </c>
      <c r="L315" s="77" t="str">
        <f t="shared" si="24"/>
        <v/>
      </c>
      <c r="M315" s="77" t="str">
        <f t="shared" si="25"/>
        <v/>
      </c>
      <c r="N315" s="29"/>
      <c r="O315" s="29"/>
      <c r="P315" s="29"/>
      <c r="Q315" s="29"/>
      <c r="R315" s="29"/>
      <c r="S315" s="29"/>
      <c r="T315" s="29"/>
      <c r="U315" s="29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x14ac:dyDescent="0.3">
      <c r="A316" s="29">
        <v>310</v>
      </c>
      <c r="B316" s="77" t="str">
        <f>IF('Raw-Data-Input'!B326=0,"",'Raw-Data-Input'!B326)</f>
        <v/>
      </c>
      <c r="C316" s="77" t="str">
        <f>IF('Raw-Data-Input'!C326=0,"",'Raw-Data-Input'!C326)</f>
        <v/>
      </c>
      <c r="D316" s="77" t="str">
        <f>IF('Raw-Data-Input'!D326=0,"",'Raw-Data-Input'!D326)</f>
        <v/>
      </c>
      <c r="E316" s="77" t="str">
        <f>IF('Raw-Data-Input'!E326=0,"",'Raw-Data-Input'!E326)</f>
        <v/>
      </c>
      <c r="F316" s="78" t="str">
        <f>IF('Raw-Data-Input'!F326="","",'Raw-Data-Input'!F326)</f>
        <v/>
      </c>
      <c r="G316" s="88" t="s">
        <v>97</v>
      </c>
      <c r="H316" s="78" t="str">
        <f>IF('Raw-Data-Input'!G326="","",'Raw-Data-Input'!G326)</f>
        <v/>
      </c>
      <c r="I316" s="79" t="str">
        <f t="shared" si="21"/>
        <v/>
      </c>
      <c r="J316" s="77" t="str">
        <f t="shared" si="22"/>
        <v/>
      </c>
      <c r="K316" s="80" t="str">
        <f t="shared" si="23"/>
        <v/>
      </c>
      <c r="L316" s="77" t="str">
        <f t="shared" si="24"/>
        <v/>
      </c>
      <c r="M316" s="77" t="str">
        <f t="shared" si="25"/>
        <v/>
      </c>
      <c r="N316" s="29"/>
      <c r="O316" s="29"/>
      <c r="P316" s="29"/>
      <c r="Q316" s="29"/>
      <c r="R316" s="29"/>
      <c r="S316" s="29"/>
      <c r="T316" s="29"/>
      <c r="U316" s="29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x14ac:dyDescent="0.3">
      <c r="A317" s="29">
        <v>311</v>
      </c>
      <c r="B317" s="77" t="str">
        <f>IF('Raw-Data-Input'!B327=0,"",'Raw-Data-Input'!B327)</f>
        <v/>
      </c>
      <c r="C317" s="77" t="str">
        <f>IF('Raw-Data-Input'!C327=0,"",'Raw-Data-Input'!C327)</f>
        <v/>
      </c>
      <c r="D317" s="77" t="str">
        <f>IF('Raw-Data-Input'!D327=0,"",'Raw-Data-Input'!D327)</f>
        <v/>
      </c>
      <c r="E317" s="77" t="str">
        <f>IF('Raw-Data-Input'!E327=0,"",'Raw-Data-Input'!E327)</f>
        <v/>
      </c>
      <c r="F317" s="78" t="str">
        <f>IF('Raw-Data-Input'!F327="","",'Raw-Data-Input'!F327)</f>
        <v/>
      </c>
      <c r="G317" s="88" t="s">
        <v>97</v>
      </c>
      <c r="H317" s="78" t="str">
        <f>IF('Raw-Data-Input'!G327="","",'Raw-Data-Input'!G327)</f>
        <v/>
      </c>
      <c r="I317" s="79" t="str">
        <f t="shared" si="21"/>
        <v/>
      </c>
      <c r="J317" s="77" t="str">
        <f t="shared" si="22"/>
        <v/>
      </c>
      <c r="K317" s="80" t="str">
        <f t="shared" si="23"/>
        <v/>
      </c>
      <c r="L317" s="77" t="str">
        <f t="shared" si="24"/>
        <v/>
      </c>
      <c r="M317" s="77" t="str">
        <f t="shared" si="25"/>
        <v/>
      </c>
      <c r="N317" s="29"/>
      <c r="O317" s="29"/>
      <c r="P317" s="29"/>
      <c r="Q317" s="29"/>
      <c r="R317" s="29"/>
      <c r="S317" s="29"/>
      <c r="T317" s="29"/>
      <c r="U317" s="29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x14ac:dyDescent="0.3">
      <c r="A318" s="29">
        <v>312</v>
      </c>
      <c r="B318" s="77" t="str">
        <f>IF('Raw-Data-Input'!B328=0,"",'Raw-Data-Input'!B328)</f>
        <v/>
      </c>
      <c r="C318" s="77" t="str">
        <f>IF('Raw-Data-Input'!C328=0,"",'Raw-Data-Input'!C328)</f>
        <v/>
      </c>
      <c r="D318" s="77" t="str">
        <f>IF('Raw-Data-Input'!D328=0,"",'Raw-Data-Input'!D328)</f>
        <v/>
      </c>
      <c r="E318" s="77" t="str">
        <f>IF('Raw-Data-Input'!E328=0,"",'Raw-Data-Input'!E328)</f>
        <v/>
      </c>
      <c r="F318" s="78" t="str">
        <f>IF('Raw-Data-Input'!F328="","",'Raw-Data-Input'!F328)</f>
        <v/>
      </c>
      <c r="G318" s="88" t="s">
        <v>97</v>
      </c>
      <c r="H318" s="78" t="str">
        <f>IF('Raw-Data-Input'!G328="","",'Raw-Data-Input'!G328)</f>
        <v/>
      </c>
      <c r="I318" s="79" t="str">
        <f t="shared" si="21"/>
        <v/>
      </c>
      <c r="J318" s="77" t="str">
        <f t="shared" si="22"/>
        <v/>
      </c>
      <c r="K318" s="80" t="str">
        <f t="shared" si="23"/>
        <v/>
      </c>
      <c r="L318" s="77" t="str">
        <f t="shared" si="24"/>
        <v/>
      </c>
      <c r="M318" s="77" t="str">
        <f t="shared" si="25"/>
        <v/>
      </c>
      <c r="N318" s="29"/>
      <c r="O318" s="29"/>
      <c r="P318" s="29"/>
      <c r="Q318" s="29"/>
      <c r="R318" s="29"/>
      <c r="S318" s="29"/>
      <c r="T318" s="29"/>
      <c r="U318" s="29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x14ac:dyDescent="0.3">
      <c r="A319" s="29">
        <v>313</v>
      </c>
      <c r="B319" s="77" t="str">
        <f>IF('Raw-Data-Input'!B329=0,"",'Raw-Data-Input'!B329)</f>
        <v/>
      </c>
      <c r="C319" s="77" t="str">
        <f>IF('Raw-Data-Input'!C329=0,"",'Raw-Data-Input'!C329)</f>
        <v/>
      </c>
      <c r="D319" s="77" t="str">
        <f>IF('Raw-Data-Input'!D329=0,"",'Raw-Data-Input'!D329)</f>
        <v/>
      </c>
      <c r="E319" s="77" t="str">
        <f>IF('Raw-Data-Input'!E329=0,"",'Raw-Data-Input'!E329)</f>
        <v/>
      </c>
      <c r="F319" s="78" t="str">
        <f>IF('Raw-Data-Input'!F329="","",'Raw-Data-Input'!F329)</f>
        <v/>
      </c>
      <c r="G319" s="88" t="s">
        <v>97</v>
      </c>
      <c r="H319" s="78" t="str">
        <f>IF('Raw-Data-Input'!G329="","",'Raw-Data-Input'!G329)</f>
        <v/>
      </c>
      <c r="I319" s="79" t="str">
        <f t="shared" si="21"/>
        <v/>
      </c>
      <c r="J319" s="77" t="str">
        <f t="shared" si="22"/>
        <v/>
      </c>
      <c r="K319" s="80" t="str">
        <f t="shared" si="23"/>
        <v/>
      </c>
      <c r="L319" s="77" t="str">
        <f t="shared" si="24"/>
        <v/>
      </c>
      <c r="M319" s="77" t="str">
        <f t="shared" si="25"/>
        <v/>
      </c>
      <c r="N319" s="29"/>
      <c r="O319" s="29"/>
      <c r="P319" s="29"/>
      <c r="Q319" s="29"/>
      <c r="R319" s="29"/>
      <c r="S319" s="29"/>
      <c r="T319" s="29"/>
      <c r="U319" s="29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x14ac:dyDescent="0.3">
      <c r="A320" s="29">
        <v>314</v>
      </c>
      <c r="B320" s="77" t="str">
        <f>IF('Raw-Data-Input'!B330=0,"",'Raw-Data-Input'!B330)</f>
        <v/>
      </c>
      <c r="C320" s="77" t="str">
        <f>IF('Raw-Data-Input'!C330=0,"",'Raw-Data-Input'!C330)</f>
        <v/>
      </c>
      <c r="D320" s="77" t="str">
        <f>IF('Raw-Data-Input'!D330=0,"",'Raw-Data-Input'!D330)</f>
        <v/>
      </c>
      <c r="E320" s="77" t="str">
        <f>IF('Raw-Data-Input'!E330=0,"",'Raw-Data-Input'!E330)</f>
        <v/>
      </c>
      <c r="F320" s="78" t="str">
        <f>IF('Raw-Data-Input'!F330="","",'Raw-Data-Input'!F330)</f>
        <v/>
      </c>
      <c r="G320" s="88" t="s">
        <v>97</v>
      </c>
      <c r="H320" s="78" t="str">
        <f>IF('Raw-Data-Input'!G330="","",'Raw-Data-Input'!G330)</f>
        <v/>
      </c>
      <c r="I320" s="79" t="str">
        <f t="shared" si="21"/>
        <v/>
      </c>
      <c r="J320" s="77" t="str">
        <f t="shared" si="22"/>
        <v/>
      </c>
      <c r="K320" s="80" t="str">
        <f t="shared" si="23"/>
        <v/>
      </c>
      <c r="L320" s="77" t="str">
        <f t="shared" si="24"/>
        <v/>
      </c>
      <c r="M320" s="77" t="str">
        <f t="shared" si="25"/>
        <v/>
      </c>
      <c r="N320" s="29"/>
      <c r="O320" s="29"/>
      <c r="P320" s="29"/>
      <c r="Q320" s="29"/>
      <c r="R320" s="29"/>
      <c r="S320" s="29"/>
      <c r="T320" s="29"/>
      <c r="U320" s="29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x14ac:dyDescent="0.3">
      <c r="A321" s="29">
        <v>315</v>
      </c>
      <c r="B321" s="77" t="str">
        <f>IF('Raw-Data-Input'!B331=0,"",'Raw-Data-Input'!B331)</f>
        <v/>
      </c>
      <c r="C321" s="77" t="str">
        <f>IF('Raw-Data-Input'!C331=0,"",'Raw-Data-Input'!C331)</f>
        <v/>
      </c>
      <c r="D321" s="77" t="str">
        <f>IF('Raw-Data-Input'!D331=0,"",'Raw-Data-Input'!D331)</f>
        <v/>
      </c>
      <c r="E321" s="77" t="str">
        <f>IF('Raw-Data-Input'!E331=0,"",'Raw-Data-Input'!E331)</f>
        <v/>
      </c>
      <c r="F321" s="78" t="str">
        <f>IF('Raw-Data-Input'!F331="","",'Raw-Data-Input'!F331)</f>
        <v/>
      </c>
      <c r="G321" s="88" t="s">
        <v>97</v>
      </c>
      <c r="H321" s="78" t="str">
        <f>IF('Raw-Data-Input'!G331="","",'Raw-Data-Input'!G331)</f>
        <v/>
      </c>
      <c r="I321" s="79" t="str">
        <f t="shared" si="21"/>
        <v/>
      </c>
      <c r="J321" s="77" t="str">
        <f t="shared" si="22"/>
        <v/>
      </c>
      <c r="K321" s="80" t="str">
        <f t="shared" si="23"/>
        <v/>
      </c>
      <c r="L321" s="77" t="str">
        <f t="shared" si="24"/>
        <v/>
      </c>
      <c r="M321" s="77" t="str">
        <f t="shared" si="25"/>
        <v/>
      </c>
      <c r="N321" s="29"/>
      <c r="O321" s="29"/>
      <c r="P321" s="29"/>
      <c r="Q321" s="29"/>
      <c r="R321" s="29"/>
      <c r="S321" s="29"/>
      <c r="T321" s="29"/>
      <c r="U321" s="29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x14ac:dyDescent="0.3">
      <c r="A322" s="29">
        <v>316</v>
      </c>
      <c r="B322" s="77" t="str">
        <f>IF('Raw-Data-Input'!B332=0,"",'Raw-Data-Input'!B332)</f>
        <v/>
      </c>
      <c r="C322" s="77" t="str">
        <f>IF('Raw-Data-Input'!C332=0,"",'Raw-Data-Input'!C332)</f>
        <v/>
      </c>
      <c r="D322" s="77" t="str">
        <f>IF('Raw-Data-Input'!D332=0,"",'Raw-Data-Input'!D332)</f>
        <v/>
      </c>
      <c r="E322" s="77" t="str">
        <f>IF('Raw-Data-Input'!E332=0,"",'Raw-Data-Input'!E332)</f>
        <v/>
      </c>
      <c r="F322" s="78" t="str">
        <f>IF('Raw-Data-Input'!F332="","",'Raw-Data-Input'!F332)</f>
        <v/>
      </c>
      <c r="G322" s="88" t="s">
        <v>97</v>
      </c>
      <c r="H322" s="78" t="str">
        <f>IF('Raw-Data-Input'!G332="","",'Raw-Data-Input'!G332)</f>
        <v/>
      </c>
      <c r="I322" s="79" t="str">
        <f t="shared" si="21"/>
        <v/>
      </c>
      <c r="J322" s="77" t="str">
        <f t="shared" si="22"/>
        <v/>
      </c>
      <c r="K322" s="80" t="str">
        <f t="shared" si="23"/>
        <v/>
      </c>
      <c r="L322" s="77" t="str">
        <f t="shared" si="24"/>
        <v/>
      </c>
      <c r="M322" s="77" t="str">
        <f t="shared" si="25"/>
        <v/>
      </c>
      <c r="N322" s="29"/>
      <c r="O322" s="29"/>
      <c r="P322" s="29"/>
      <c r="Q322" s="29"/>
      <c r="R322" s="29"/>
      <c r="S322" s="29"/>
      <c r="T322" s="29"/>
      <c r="U322" s="29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x14ac:dyDescent="0.3">
      <c r="A323" s="29">
        <v>317</v>
      </c>
      <c r="B323" s="77" t="str">
        <f>IF('Raw-Data-Input'!B333=0,"",'Raw-Data-Input'!B333)</f>
        <v/>
      </c>
      <c r="C323" s="77" t="str">
        <f>IF('Raw-Data-Input'!C333=0,"",'Raw-Data-Input'!C333)</f>
        <v/>
      </c>
      <c r="D323" s="77" t="str">
        <f>IF('Raw-Data-Input'!D333=0,"",'Raw-Data-Input'!D333)</f>
        <v/>
      </c>
      <c r="E323" s="77" t="str">
        <f>IF('Raw-Data-Input'!E333=0,"",'Raw-Data-Input'!E333)</f>
        <v/>
      </c>
      <c r="F323" s="78" t="str">
        <f>IF('Raw-Data-Input'!F333="","",'Raw-Data-Input'!F333)</f>
        <v/>
      </c>
      <c r="G323" s="88" t="s">
        <v>97</v>
      </c>
      <c r="H323" s="78" t="str">
        <f>IF('Raw-Data-Input'!G333="","",'Raw-Data-Input'!G333)</f>
        <v/>
      </c>
      <c r="I323" s="79" t="str">
        <f t="shared" si="21"/>
        <v/>
      </c>
      <c r="J323" s="77" t="str">
        <f t="shared" si="22"/>
        <v/>
      </c>
      <c r="K323" s="80" t="str">
        <f t="shared" si="23"/>
        <v/>
      </c>
      <c r="L323" s="77" t="str">
        <f t="shared" si="24"/>
        <v/>
      </c>
      <c r="M323" s="77" t="str">
        <f t="shared" si="25"/>
        <v/>
      </c>
      <c r="N323" s="29"/>
      <c r="O323" s="29"/>
      <c r="P323" s="29"/>
      <c r="Q323" s="29"/>
      <c r="R323" s="29"/>
      <c r="S323" s="29"/>
      <c r="T323" s="29"/>
      <c r="U323" s="29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x14ac:dyDescent="0.3">
      <c r="A324" s="29">
        <v>318</v>
      </c>
      <c r="B324" s="77" t="str">
        <f>IF('Raw-Data-Input'!B334=0,"",'Raw-Data-Input'!B334)</f>
        <v/>
      </c>
      <c r="C324" s="77" t="str">
        <f>IF('Raw-Data-Input'!C334=0,"",'Raw-Data-Input'!C334)</f>
        <v/>
      </c>
      <c r="D324" s="77" t="str">
        <f>IF('Raw-Data-Input'!D334=0,"",'Raw-Data-Input'!D334)</f>
        <v/>
      </c>
      <c r="E324" s="77" t="str">
        <f>IF('Raw-Data-Input'!E334=0,"",'Raw-Data-Input'!E334)</f>
        <v/>
      </c>
      <c r="F324" s="78" t="str">
        <f>IF('Raw-Data-Input'!F334="","",'Raw-Data-Input'!F334)</f>
        <v/>
      </c>
      <c r="G324" s="88" t="s">
        <v>97</v>
      </c>
      <c r="H324" s="78" t="str">
        <f>IF('Raw-Data-Input'!G334="","",'Raw-Data-Input'!G334)</f>
        <v/>
      </c>
      <c r="I324" s="79" t="str">
        <f t="shared" si="21"/>
        <v/>
      </c>
      <c r="J324" s="77" t="str">
        <f t="shared" si="22"/>
        <v/>
      </c>
      <c r="K324" s="80" t="str">
        <f t="shared" si="23"/>
        <v/>
      </c>
      <c r="L324" s="77" t="str">
        <f t="shared" si="24"/>
        <v/>
      </c>
      <c r="M324" s="77" t="str">
        <f t="shared" si="25"/>
        <v/>
      </c>
      <c r="N324" s="29"/>
      <c r="O324" s="29"/>
      <c r="P324" s="29"/>
      <c r="Q324" s="29"/>
      <c r="R324" s="29"/>
      <c r="S324" s="29"/>
      <c r="T324" s="29"/>
      <c r="U324" s="29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x14ac:dyDescent="0.3">
      <c r="A325" s="29">
        <v>319</v>
      </c>
      <c r="B325" s="77" t="str">
        <f>IF('Raw-Data-Input'!B335=0,"",'Raw-Data-Input'!B335)</f>
        <v/>
      </c>
      <c r="C325" s="77" t="str">
        <f>IF('Raw-Data-Input'!C335=0,"",'Raw-Data-Input'!C335)</f>
        <v/>
      </c>
      <c r="D325" s="77" t="str">
        <f>IF('Raw-Data-Input'!D335=0,"",'Raw-Data-Input'!D335)</f>
        <v/>
      </c>
      <c r="E325" s="77" t="str">
        <f>IF('Raw-Data-Input'!E335=0,"",'Raw-Data-Input'!E335)</f>
        <v/>
      </c>
      <c r="F325" s="78" t="str">
        <f>IF('Raw-Data-Input'!F335="","",'Raw-Data-Input'!F335)</f>
        <v/>
      </c>
      <c r="G325" s="88" t="s">
        <v>97</v>
      </c>
      <c r="H325" s="78" t="str">
        <f>IF('Raw-Data-Input'!G335="","",'Raw-Data-Input'!G335)</f>
        <v/>
      </c>
      <c r="I325" s="79" t="str">
        <f t="shared" si="21"/>
        <v/>
      </c>
      <c r="J325" s="77" t="str">
        <f t="shared" si="22"/>
        <v/>
      </c>
      <c r="K325" s="80" t="str">
        <f t="shared" si="23"/>
        <v/>
      </c>
      <c r="L325" s="77" t="str">
        <f t="shared" si="24"/>
        <v/>
      </c>
      <c r="M325" s="77" t="str">
        <f t="shared" si="25"/>
        <v/>
      </c>
      <c r="N325" s="29"/>
      <c r="O325" s="29"/>
      <c r="P325" s="29"/>
      <c r="Q325" s="29"/>
      <c r="R325" s="29"/>
      <c r="S325" s="29"/>
      <c r="T325" s="29"/>
      <c r="U325" s="29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x14ac:dyDescent="0.3">
      <c r="A326" s="29">
        <v>320</v>
      </c>
      <c r="B326" s="77" t="str">
        <f>IF('Raw-Data-Input'!B336=0,"",'Raw-Data-Input'!B336)</f>
        <v/>
      </c>
      <c r="C326" s="77" t="str">
        <f>IF('Raw-Data-Input'!C336=0,"",'Raw-Data-Input'!C336)</f>
        <v/>
      </c>
      <c r="D326" s="77" t="str">
        <f>IF('Raw-Data-Input'!D336=0,"",'Raw-Data-Input'!D336)</f>
        <v/>
      </c>
      <c r="E326" s="77" t="str">
        <f>IF('Raw-Data-Input'!E336=0,"",'Raw-Data-Input'!E336)</f>
        <v/>
      </c>
      <c r="F326" s="78" t="str">
        <f>IF('Raw-Data-Input'!F336="","",'Raw-Data-Input'!F336)</f>
        <v/>
      </c>
      <c r="G326" s="88" t="s">
        <v>97</v>
      </c>
      <c r="H326" s="78" t="str">
        <f>IF('Raw-Data-Input'!G336="","",'Raw-Data-Input'!G336)</f>
        <v/>
      </c>
      <c r="I326" s="79" t="str">
        <f t="shared" si="21"/>
        <v/>
      </c>
      <c r="J326" s="77" t="str">
        <f t="shared" si="22"/>
        <v/>
      </c>
      <c r="K326" s="80" t="str">
        <f t="shared" si="23"/>
        <v/>
      </c>
      <c r="L326" s="77" t="str">
        <f t="shared" si="24"/>
        <v/>
      </c>
      <c r="M326" s="77" t="str">
        <f t="shared" si="25"/>
        <v/>
      </c>
      <c r="N326" s="29"/>
      <c r="O326" s="29"/>
      <c r="P326" s="29"/>
      <c r="Q326" s="29"/>
      <c r="R326" s="29"/>
      <c r="S326" s="29"/>
      <c r="T326" s="29"/>
      <c r="U326" s="29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x14ac:dyDescent="0.3">
      <c r="A327" s="29">
        <v>321</v>
      </c>
      <c r="B327" s="77" t="str">
        <f>IF('Raw-Data-Input'!B337=0,"",'Raw-Data-Input'!B337)</f>
        <v/>
      </c>
      <c r="C327" s="77" t="str">
        <f>IF('Raw-Data-Input'!C337=0,"",'Raw-Data-Input'!C337)</f>
        <v/>
      </c>
      <c r="D327" s="77" t="str">
        <f>IF('Raw-Data-Input'!D337=0,"",'Raw-Data-Input'!D337)</f>
        <v/>
      </c>
      <c r="E327" s="77" t="str">
        <f>IF('Raw-Data-Input'!E337=0,"",'Raw-Data-Input'!E337)</f>
        <v/>
      </c>
      <c r="F327" s="78" t="str">
        <f>IF('Raw-Data-Input'!F337="","",'Raw-Data-Input'!F337)</f>
        <v/>
      </c>
      <c r="G327" s="88" t="s">
        <v>97</v>
      </c>
      <c r="H327" s="78" t="str">
        <f>IF('Raw-Data-Input'!G337="","",'Raw-Data-Input'!G337)</f>
        <v/>
      </c>
      <c r="I327" s="79" t="str">
        <f t="shared" si="21"/>
        <v/>
      </c>
      <c r="J327" s="77" t="str">
        <f t="shared" si="22"/>
        <v/>
      </c>
      <c r="K327" s="80" t="str">
        <f t="shared" si="23"/>
        <v/>
      </c>
      <c r="L327" s="77" t="str">
        <f t="shared" si="24"/>
        <v/>
      </c>
      <c r="M327" s="77" t="str">
        <f t="shared" si="25"/>
        <v/>
      </c>
      <c r="N327" s="29"/>
      <c r="O327" s="29"/>
      <c r="P327" s="29"/>
      <c r="Q327" s="29"/>
      <c r="R327" s="29"/>
      <c r="S327" s="29"/>
      <c r="T327" s="29"/>
      <c r="U327" s="29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x14ac:dyDescent="0.3">
      <c r="A328" s="29">
        <v>322</v>
      </c>
      <c r="B328" s="77" t="str">
        <f>IF('Raw-Data-Input'!B338=0,"",'Raw-Data-Input'!B338)</f>
        <v/>
      </c>
      <c r="C328" s="77" t="str">
        <f>IF('Raw-Data-Input'!C338=0,"",'Raw-Data-Input'!C338)</f>
        <v/>
      </c>
      <c r="D328" s="77" t="str">
        <f>IF('Raw-Data-Input'!D338=0,"",'Raw-Data-Input'!D338)</f>
        <v/>
      </c>
      <c r="E328" s="77" t="str">
        <f>IF('Raw-Data-Input'!E338=0,"",'Raw-Data-Input'!E338)</f>
        <v/>
      </c>
      <c r="F328" s="78" t="str">
        <f>IF('Raw-Data-Input'!F338="","",'Raw-Data-Input'!F338)</f>
        <v/>
      </c>
      <c r="G328" s="88" t="s">
        <v>97</v>
      </c>
      <c r="H328" s="78" t="str">
        <f>IF('Raw-Data-Input'!G338="","",'Raw-Data-Input'!G338)</f>
        <v/>
      </c>
      <c r="I328" s="79" t="str">
        <f t="shared" ref="I328:I356" si="26">IFERROR(IF(H328&gt;=0,(H328/$E$4),""),"")</f>
        <v/>
      </c>
      <c r="J328" s="77" t="str">
        <f t="shared" ref="J328:J356" si="27">IF($E$4="","",IF(H328="","",IF(I328&gt;=$L$4,"Y","N")))</f>
        <v/>
      </c>
      <c r="K328" s="80" t="str">
        <f t="shared" ref="K328:K356" si="28">IFERROR(IF(F328="M",0,(IF(F328="","",(IF(F328&gt;0,(H328-F328)/F328,(H328+0.000000001)-(F328)/(F328+0.000000001)))))),"")</f>
        <v/>
      </c>
      <c r="L328" s="77" t="str">
        <f t="shared" ref="L328:L356" si="29">IF(F328="","",IF(H328="","",IF(F328&gt;=0,IF(K328&gt;=$L$3,"Y","N"),"")))</f>
        <v/>
      </c>
      <c r="M328" s="77" t="str">
        <f t="shared" ref="M328:M356" si="30">IF(H328="","",(IF(AND(I328&lt;$L$4,K328&lt;$L$3),"N","Y")))</f>
        <v/>
      </c>
      <c r="N328" s="29"/>
      <c r="O328" s="29"/>
      <c r="P328" s="29"/>
      <c r="Q328" s="29"/>
      <c r="R328" s="29"/>
      <c r="S328" s="29"/>
      <c r="T328" s="29"/>
      <c r="U328" s="29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x14ac:dyDescent="0.3">
      <c r="A329" s="29">
        <v>323</v>
      </c>
      <c r="B329" s="77" t="str">
        <f>IF('Raw-Data-Input'!B339=0,"",'Raw-Data-Input'!B339)</f>
        <v/>
      </c>
      <c r="C329" s="77" t="str">
        <f>IF('Raw-Data-Input'!C339=0,"",'Raw-Data-Input'!C339)</f>
        <v/>
      </c>
      <c r="D329" s="77" t="str">
        <f>IF('Raw-Data-Input'!D339=0,"",'Raw-Data-Input'!D339)</f>
        <v/>
      </c>
      <c r="E329" s="77" t="str">
        <f>IF('Raw-Data-Input'!E339=0,"",'Raw-Data-Input'!E339)</f>
        <v/>
      </c>
      <c r="F329" s="78" t="str">
        <f>IF('Raw-Data-Input'!F339="","",'Raw-Data-Input'!F339)</f>
        <v/>
      </c>
      <c r="G329" s="88" t="s">
        <v>97</v>
      </c>
      <c r="H329" s="78" t="str">
        <f>IF('Raw-Data-Input'!G339="","",'Raw-Data-Input'!G339)</f>
        <v/>
      </c>
      <c r="I329" s="79" t="str">
        <f t="shared" si="26"/>
        <v/>
      </c>
      <c r="J329" s="77" t="str">
        <f t="shared" si="27"/>
        <v/>
      </c>
      <c r="K329" s="80" t="str">
        <f t="shared" si="28"/>
        <v/>
      </c>
      <c r="L329" s="77" t="str">
        <f t="shared" si="29"/>
        <v/>
      </c>
      <c r="M329" s="77" t="str">
        <f t="shared" si="30"/>
        <v/>
      </c>
      <c r="N329" s="29"/>
      <c r="O329" s="29"/>
      <c r="P329" s="29"/>
      <c r="Q329" s="29"/>
      <c r="R329" s="29"/>
      <c r="S329" s="29"/>
      <c r="T329" s="29"/>
      <c r="U329" s="29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x14ac:dyDescent="0.3">
      <c r="A330" s="29">
        <v>324</v>
      </c>
      <c r="B330" s="77" t="str">
        <f>IF('Raw-Data-Input'!B340=0,"",'Raw-Data-Input'!B340)</f>
        <v/>
      </c>
      <c r="C330" s="77" t="str">
        <f>IF('Raw-Data-Input'!C340=0,"",'Raw-Data-Input'!C340)</f>
        <v/>
      </c>
      <c r="D330" s="77" t="str">
        <f>IF('Raw-Data-Input'!D340=0,"",'Raw-Data-Input'!D340)</f>
        <v/>
      </c>
      <c r="E330" s="77" t="str">
        <f>IF('Raw-Data-Input'!E340=0,"",'Raw-Data-Input'!E340)</f>
        <v/>
      </c>
      <c r="F330" s="78" t="str">
        <f>IF('Raw-Data-Input'!F340="","",'Raw-Data-Input'!F340)</f>
        <v/>
      </c>
      <c r="G330" s="88" t="s">
        <v>97</v>
      </c>
      <c r="H330" s="78" t="str">
        <f>IF('Raw-Data-Input'!G340="","",'Raw-Data-Input'!G340)</f>
        <v/>
      </c>
      <c r="I330" s="79" t="str">
        <f t="shared" si="26"/>
        <v/>
      </c>
      <c r="J330" s="77" t="str">
        <f t="shared" si="27"/>
        <v/>
      </c>
      <c r="K330" s="80" t="str">
        <f t="shared" si="28"/>
        <v/>
      </c>
      <c r="L330" s="77" t="str">
        <f t="shared" si="29"/>
        <v/>
      </c>
      <c r="M330" s="77" t="str">
        <f t="shared" si="30"/>
        <v/>
      </c>
      <c r="N330" s="29"/>
      <c r="O330" s="29"/>
      <c r="P330" s="29"/>
      <c r="Q330" s="29"/>
      <c r="R330" s="29"/>
      <c r="S330" s="29"/>
      <c r="T330" s="29"/>
      <c r="U330" s="29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x14ac:dyDescent="0.3">
      <c r="A331" s="29">
        <v>325</v>
      </c>
      <c r="B331" s="77" t="str">
        <f>IF('Raw-Data-Input'!B341=0,"",'Raw-Data-Input'!B341)</f>
        <v/>
      </c>
      <c r="C331" s="77" t="str">
        <f>IF('Raw-Data-Input'!C341=0,"",'Raw-Data-Input'!C341)</f>
        <v/>
      </c>
      <c r="D331" s="77" t="str">
        <f>IF('Raw-Data-Input'!D341=0,"",'Raw-Data-Input'!D341)</f>
        <v/>
      </c>
      <c r="E331" s="77" t="str">
        <f>IF('Raw-Data-Input'!E341=0,"",'Raw-Data-Input'!E341)</f>
        <v/>
      </c>
      <c r="F331" s="78" t="str">
        <f>IF('Raw-Data-Input'!F341="","",'Raw-Data-Input'!F341)</f>
        <v/>
      </c>
      <c r="G331" s="88" t="s">
        <v>97</v>
      </c>
      <c r="H331" s="78" t="str">
        <f>IF('Raw-Data-Input'!G341="","",'Raw-Data-Input'!G341)</f>
        <v/>
      </c>
      <c r="I331" s="79" t="str">
        <f t="shared" si="26"/>
        <v/>
      </c>
      <c r="J331" s="77" t="str">
        <f t="shared" si="27"/>
        <v/>
      </c>
      <c r="K331" s="80" t="str">
        <f t="shared" si="28"/>
        <v/>
      </c>
      <c r="L331" s="77" t="str">
        <f t="shared" si="29"/>
        <v/>
      </c>
      <c r="M331" s="77" t="str">
        <f t="shared" si="30"/>
        <v/>
      </c>
      <c r="N331" s="29"/>
      <c r="O331" s="29"/>
      <c r="P331" s="29"/>
      <c r="Q331" s="29"/>
      <c r="R331" s="29"/>
      <c r="S331" s="29"/>
      <c r="T331" s="29"/>
      <c r="U331" s="29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x14ac:dyDescent="0.3">
      <c r="A332" s="29">
        <v>326</v>
      </c>
      <c r="B332" s="77" t="str">
        <f>IF('Raw-Data-Input'!B342=0,"",'Raw-Data-Input'!B342)</f>
        <v/>
      </c>
      <c r="C332" s="77" t="str">
        <f>IF('Raw-Data-Input'!C342=0,"",'Raw-Data-Input'!C342)</f>
        <v/>
      </c>
      <c r="D332" s="77" t="str">
        <f>IF('Raw-Data-Input'!D342=0,"",'Raw-Data-Input'!D342)</f>
        <v/>
      </c>
      <c r="E332" s="77" t="str">
        <f>IF('Raw-Data-Input'!E342=0,"",'Raw-Data-Input'!E342)</f>
        <v/>
      </c>
      <c r="F332" s="78" t="str">
        <f>IF('Raw-Data-Input'!F342="","",'Raw-Data-Input'!F342)</f>
        <v/>
      </c>
      <c r="G332" s="88" t="s">
        <v>97</v>
      </c>
      <c r="H332" s="78" t="str">
        <f>IF('Raw-Data-Input'!G342="","",'Raw-Data-Input'!G342)</f>
        <v/>
      </c>
      <c r="I332" s="79" t="str">
        <f t="shared" si="26"/>
        <v/>
      </c>
      <c r="J332" s="77" t="str">
        <f t="shared" si="27"/>
        <v/>
      </c>
      <c r="K332" s="80" t="str">
        <f t="shared" si="28"/>
        <v/>
      </c>
      <c r="L332" s="77" t="str">
        <f t="shared" si="29"/>
        <v/>
      </c>
      <c r="M332" s="77" t="str">
        <f t="shared" si="30"/>
        <v/>
      </c>
      <c r="N332" s="29"/>
      <c r="O332" s="29"/>
      <c r="P332" s="29"/>
      <c r="Q332" s="29"/>
      <c r="R332" s="29"/>
      <c r="S332" s="29"/>
      <c r="T332" s="29"/>
      <c r="U332" s="29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x14ac:dyDescent="0.3">
      <c r="A333" s="29">
        <v>327</v>
      </c>
      <c r="B333" s="77" t="str">
        <f>IF('Raw-Data-Input'!B343=0,"",'Raw-Data-Input'!B343)</f>
        <v/>
      </c>
      <c r="C333" s="77" t="str">
        <f>IF('Raw-Data-Input'!C343=0,"",'Raw-Data-Input'!C343)</f>
        <v/>
      </c>
      <c r="D333" s="77" t="str">
        <f>IF('Raw-Data-Input'!D343=0,"",'Raw-Data-Input'!D343)</f>
        <v/>
      </c>
      <c r="E333" s="77" t="str">
        <f>IF('Raw-Data-Input'!E343=0,"",'Raw-Data-Input'!E343)</f>
        <v/>
      </c>
      <c r="F333" s="78" t="str">
        <f>IF('Raw-Data-Input'!F343="","",'Raw-Data-Input'!F343)</f>
        <v/>
      </c>
      <c r="G333" s="88" t="s">
        <v>97</v>
      </c>
      <c r="H333" s="78" t="str">
        <f>IF('Raw-Data-Input'!G343="","",'Raw-Data-Input'!G343)</f>
        <v/>
      </c>
      <c r="I333" s="79" t="str">
        <f t="shared" si="26"/>
        <v/>
      </c>
      <c r="J333" s="77" t="str">
        <f t="shared" si="27"/>
        <v/>
      </c>
      <c r="K333" s="80" t="str">
        <f t="shared" si="28"/>
        <v/>
      </c>
      <c r="L333" s="77" t="str">
        <f t="shared" si="29"/>
        <v/>
      </c>
      <c r="M333" s="77" t="str">
        <f t="shared" si="30"/>
        <v/>
      </c>
      <c r="N333" s="29"/>
      <c r="O333" s="29"/>
      <c r="P333" s="29"/>
      <c r="Q333" s="29"/>
      <c r="R333" s="29"/>
      <c r="S333" s="29"/>
      <c r="T333" s="29"/>
      <c r="U333" s="29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x14ac:dyDescent="0.3">
      <c r="A334" s="29">
        <v>328</v>
      </c>
      <c r="B334" s="77" t="str">
        <f>IF('Raw-Data-Input'!B344=0,"",'Raw-Data-Input'!B344)</f>
        <v/>
      </c>
      <c r="C334" s="77" t="str">
        <f>IF('Raw-Data-Input'!C344=0,"",'Raw-Data-Input'!C344)</f>
        <v/>
      </c>
      <c r="D334" s="77" t="str">
        <f>IF('Raw-Data-Input'!D344=0,"",'Raw-Data-Input'!D344)</f>
        <v/>
      </c>
      <c r="E334" s="77" t="str">
        <f>IF('Raw-Data-Input'!E344=0,"",'Raw-Data-Input'!E344)</f>
        <v/>
      </c>
      <c r="F334" s="78" t="str">
        <f>IF('Raw-Data-Input'!F344="","",'Raw-Data-Input'!F344)</f>
        <v/>
      </c>
      <c r="G334" s="88" t="s">
        <v>97</v>
      </c>
      <c r="H334" s="78" t="str">
        <f>IF('Raw-Data-Input'!G344="","",'Raw-Data-Input'!G344)</f>
        <v/>
      </c>
      <c r="I334" s="79" t="str">
        <f t="shared" si="26"/>
        <v/>
      </c>
      <c r="J334" s="77" t="str">
        <f t="shared" si="27"/>
        <v/>
      </c>
      <c r="K334" s="80" t="str">
        <f t="shared" si="28"/>
        <v/>
      </c>
      <c r="L334" s="77" t="str">
        <f t="shared" si="29"/>
        <v/>
      </c>
      <c r="M334" s="77" t="str">
        <f t="shared" si="30"/>
        <v/>
      </c>
      <c r="N334" s="29"/>
      <c r="O334" s="29"/>
      <c r="P334" s="29"/>
      <c r="Q334" s="29"/>
      <c r="R334" s="29"/>
      <c r="S334" s="29"/>
      <c r="T334" s="29"/>
      <c r="U334" s="29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x14ac:dyDescent="0.3">
      <c r="A335" s="29">
        <v>329</v>
      </c>
      <c r="B335" s="77" t="str">
        <f>IF('Raw-Data-Input'!B345=0,"",'Raw-Data-Input'!B345)</f>
        <v/>
      </c>
      <c r="C335" s="77" t="str">
        <f>IF('Raw-Data-Input'!C345=0,"",'Raw-Data-Input'!C345)</f>
        <v/>
      </c>
      <c r="D335" s="77" t="str">
        <f>IF('Raw-Data-Input'!D345=0,"",'Raw-Data-Input'!D345)</f>
        <v/>
      </c>
      <c r="E335" s="77" t="str">
        <f>IF('Raw-Data-Input'!E345=0,"",'Raw-Data-Input'!E345)</f>
        <v/>
      </c>
      <c r="F335" s="78" t="str">
        <f>IF('Raw-Data-Input'!F345="","",'Raw-Data-Input'!F345)</f>
        <v/>
      </c>
      <c r="G335" s="88" t="s">
        <v>97</v>
      </c>
      <c r="H335" s="78" t="str">
        <f>IF('Raw-Data-Input'!G345="","",'Raw-Data-Input'!G345)</f>
        <v/>
      </c>
      <c r="I335" s="79" t="str">
        <f t="shared" si="26"/>
        <v/>
      </c>
      <c r="J335" s="77" t="str">
        <f t="shared" si="27"/>
        <v/>
      </c>
      <c r="K335" s="80" t="str">
        <f t="shared" si="28"/>
        <v/>
      </c>
      <c r="L335" s="77" t="str">
        <f t="shared" si="29"/>
        <v/>
      </c>
      <c r="M335" s="77" t="str">
        <f t="shared" si="30"/>
        <v/>
      </c>
      <c r="N335" s="29"/>
      <c r="O335" s="29"/>
      <c r="P335" s="29"/>
      <c r="Q335" s="29"/>
      <c r="R335" s="29"/>
      <c r="S335" s="29"/>
      <c r="T335" s="29"/>
      <c r="U335" s="29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x14ac:dyDescent="0.3">
      <c r="A336" s="29">
        <v>330</v>
      </c>
      <c r="B336" s="77" t="str">
        <f>IF('Raw-Data-Input'!B346=0,"",'Raw-Data-Input'!B346)</f>
        <v/>
      </c>
      <c r="C336" s="77" t="str">
        <f>IF('Raw-Data-Input'!C346=0,"",'Raw-Data-Input'!C346)</f>
        <v/>
      </c>
      <c r="D336" s="77" t="str">
        <f>IF('Raw-Data-Input'!D346=0,"",'Raw-Data-Input'!D346)</f>
        <v/>
      </c>
      <c r="E336" s="77" t="str">
        <f>IF('Raw-Data-Input'!E346=0,"",'Raw-Data-Input'!E346)</f>
        <v/>
      </c>
      <c r="F336" s="78" t="str">
        <f>IF('Raw-Data-Input'!F346="","",'Raw-Data-Input'!F346)</f>
        <v/>
      </c>
      <c r="G336" s="88" t="s">
        <v>97</v>
      </c>
      <c r="H336" s="78" t="str">
        <f>IF('Raw-Data-Input'!G346="","",'Raw-Data-Input'!G346)</f>
        <v/>
      </c>
      <c r="I336" s="79" t="str">
        <f t="shared" si="26"/>
        <v/>
      </c>
      <c r="J336" s="77" t="str">
        <f t="shared" si="27"/>
        <v/>
      </c>
      <c r="K336" s="80" t="str">
        <f t="shared" si="28"/>
        <v/>
      </c>
      <c r="L336" s="77" t="str">
        <f t="shared" si="29"/>
        <v/>
      </c>
      <c r="M336" s="77" t="str">
        <f t="shared" si="30"/>
        <v/>
      </c>
      <c r="N336" s="29"/>
      <c r="O336" s="29"/>
      <c r="P336" s="29"/>
      <c r="Q336" s="29"/>
      <c r="R336" s="29"/>
      <c r="S336" s="29"/>
      <c r="T336" s="29"/>
      <c r="U336" s="29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x14ac:dyDescent="0.3">
      <c r="A337" s="29">
        <v>331</v>
      </c>
      <c r="B337" s="77" t="str">
        <f>IF('Raw-Data-Input'!B347=0,"",'Raw-Data-Input'!B347)</f>
        <v/>
      </c>
      <c r="C337" s="77" t="str">
        <f>IF('Raw-Data-Input'!C347=0,"",'Raw-Data-Input'!C347)</f>
        <v/>
      </c>
      <c r="D337" s="77" t="str">
        <f>IF('Raw-Data-Input'!D347=0,"",'Raw-Data-Input'!D347)</f>
        <v/>
      </c>
      <c r="E337" s="77" t="str">
        <f>IF('Raw-Data-Input'!E347=0,"",'Raw-Data-Input'!E347)</f>
        <v/>
      </c>
      <c r="F337" s="78" t="str">
        <f>IF('Raw-Data-Input'!F347="","",'Raw-Data-Input'!F347)</f>
        <v/>
      </c>
      <c r="G337" s="88" t="s">
        <v>97</v>
      </c>
      <c r="H337" s="78" t="str">
        <f>IF('Raw-Data-Input'!G347="","",'Raw-Data-Input'!G347)</f>
        <v/>
      </c>
      <c r="I337" s="79" t="str">
        <f t="shared" si="26"/>
        <v/>
      </c>
      <c r="J337" s="77" t="str">
        <f t="shared" si="27"/>
        <v/>
      </c>
      <c r="K337" s="80" t="str">
        <f t="shared" si="28"/>
        <v/>
      </c>
      <c r="L337" s="77" t="str">
        <f t="shared" si="29"/>
        <v/>
      </c>
      <c r="M337" s="77" t="str">
        <f t="shared" si="30"/>
        <v/>
      </c>
      <c r="N337" s="29"/>
      <c r="O337" s="29"/>
      <c r="P337" s="29"/>
      <c r="Q337" s="29"/>
      <c r="R337" s="29"/>
      <c r="S337" s="29"/>
      <c r="T337" s="29"/>
      <c r="U337" s="29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x14ac:dyDescent="0.3">
      <c r="A338" s="29">
        <v>332</v>
      </c>
      <c r="B338" s="77" t="str">
        <f>IF('Raw-Data-Input'!B348=0,"",'Raw-Data-Input'!B348)</f>
        <v/>
      </c>
      <c r="C338" s="77" t="str">
        <f>IF('Raw-Data-Input'!C348=0,"",'Raw-Data-Input'!C348)</f>
        <v/>
      </c>
      <c r="D338" s="77" t="str">
        <f>IF('Raw-Data-Input'!D348=0,"",'Raw-Data-Input'!D348)</f>
        <v/>
      </c>
      <c r="E338" s="77" t="str">
        <f>IF('Raw-Data-Input'!E348=0,"",'Raw-Data-Input'!E348)</f>
        <v/>
      </c>
      <c r="F338" s="78" t="str">
        <f>IF('Raw-Data-Input'!F348="","",'Raw-Data-Input'!F348)</f>
        <v/>
      </c>
      <c r="G338" s="88" t="s">
        <v>97</v>
      </c>
      <c r="H338" s="78" t="str">
        <f>IF('Raw-Data-Input'!G348="","",'Raw-Data-Input'!G348)</f>
        <v/>
      </c>
      <c r="I338" s="79" t="str">
        <f t="shared" si="26"/>
        <v/>
      </c>
      <c r="J338" s="77" t="str">
        <f t="shared" si="27"/>
        <v/>
      </c>
      <c r="K338" s="80" t="str">
        <f t="shared" si="28"/>
        <v/>
      </c>
      <c r="L338" s="77" t="str">
        <f t="shared" si="29"/>
        <v/>
      </c>
      <c r="M338" s="77" t="str">
        <f t="shared" si="30"/>
        <v/>
      </c>
      <c r="N338" s="29"/>
      <c r="O338" s="29"/>
      <c r="P338" s="29"/>
      <c r="Q338" s="29"/>
      <c r="R338" s="29"/>
      <c r="S338" s="29"/>
      <c r="T338" s="29"/>
      <c r="U338" s="29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x14ac:dyDescent="0.3">
      <c r="A339" s="29">
        <v>333</v>
      </c>
      <c r="B339" s="77" t="str">
        <f>IF('Raw-Data-Input'!B349=0,"",'Raw-Data-Input'!B349)</f>
        <v/>
      </c>
      <c r="C339" s="77" t="str">
        <f>IF('Raw-Data-Input'!C349=0,"",'Raw-Data-Input'!C349)</f>
        <v/>
      </c>
      <c r="D339" s="77" t="str">
        <f>IF('Raw-Data-Input'!D349=0,"",'Raw-Data-Input'!D349)</f>
        <v/>
      </c>
      <c r="E339" s="77" t="str">
        <f>IF('Raw-Data-Input'!E349=0,"",'Raw-Data-Input'!E349)</f>
        <v/>
      </c>
      <c r="F339" s="78" t="str">
        <f>IF('Raw-Data-Input'!F349="","",'Raw-Data-Input'!F349)</f>
        <v/>
      </c>
      <c r="G339" s="88" t="s">
        <v>97</v>
      </c>
      <c r="H339" s="78" t="str">
        <f>IF('Raw-Data-Input'!G349="","",'Raw-Data-Input'!G349)</f>
        <v/>
      </c>
      <c r="I339" s="79" t="str">
        <f t="shared" si="26"/>
        <v/>
      </c>
      <c r="J339" s="77" t="str">
        <f t="shared" si="27"/>
        <v/>
      </c>
      <c r="K339" s="80" t="str">
        <f t="shared" si="28"/>
        <v/>
      </c>
      <c r="L339" s="77" t="str">
        <f t="shared" si="29"/>
        <v/>
      </c>
      <c r="M339" s="77" t="str">
        <f t="shared" si="30"/>
        <v/>
      </c>
      <c r="N339" s="29"/>
      <c r="O339" s="29"/>
      <c r="P339" s="29"/>
      <c r="Q339" s="29"/>
      <c r="R339" s="29"/>
      <c r="S339" s="29"/>
      <c r="T339" s="29"/>
      <c r="U339" s="29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x14ac:dyDescent="0.3">
      <c r="A340" s="29">
        <v>334</v>
      </c>
      <c r="B340" s="77" t="str">
        <f>IF('Raw-Data-Input'!B350=0,"",'Raw-Data-Input'!B350)</f>
        <v/>
      </c>
      <c r="C340" s="77" t="str">
        <f>IF('Raw-Data-Input'!C350=0,"",'Raw-Data-Input'!C350)</f>
        <v/>
      </c>
      <c r="D340" s="77" t="str">
        <f>IF('Raw-Data-Input'!D350=0,"",'Raw-Data-Input'!D350)</f>
        <v/>
      </c>
      <c r="E340" s="77" t="str">
        <f>IF('Raw-Data-Input'!E350=0,"",'Raw-Data-Input'!E350)</f>
        <v/>
      </c>
      <c r="F340" s="78" t="str">
        <f>IF('Raw-Data-Input'!F350="","",'Raw-Data-Input'!F350)</f>
        <v/>
      </c>
      <c r="G340" s="88" t="s">
        <v>97</v>
      </c>
      <c r="H340" s="78" t="str">
        <f>IF('Raw-Data-Input'!G350="","",'Raw-Data-Input'!G350)</f>
        <v/>
      </c>
      <c r="I340" s="79" t="str">
        <f t="shared" si="26"/>
        <v/>
      </c>
      <c r="J340" s="77" t="str">
        <f t="shared" si="27"/>
        <v/>
      </c>
      <c r="K340" s="80" t="str">
        <f t="shared" si="28"/>
        <v/>
      </c>
      <c r="L340" s="77" t="str">
        <f t="shared" si="29"/>
        <v/>
      </c>
      <c r="M340" s="77" t="str">
        <f t="shared" si="30"/>
        <v/>
      </c>
      <c r="N340" s="29"/>
      <c r="O340" s="29"/>
      <c r="P340" s="29"/>
      <c r="Q340" s="29"/>
      <c r="R340" s="29"/>
      <c r="S340" s="29"/>
      <c r="T340" s="29"/>
      <c r="U340" s="29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x14ac:dyDescent="0.3">
      <c r="A341" s="29">
        <v>335</v>
      </c>
      <c r="B341" s="77" t="str">
        <f>IF('Raw-Data-Input'!B351=0,"",'Raw-Data-Input'!B351)</f>
        <v/>
      </c>
      <c r="C341" s="77" t="str">
        <f>IF('Raw-Data-Input'!C351=0,"",'Raw-Data-Input'!C351)</f>
        <v/>
      </c>
      <c r="D341" s="77" t="str">
        <f>IF('Raw-Data-Input'!D351=0,"",'Raw-Data-Input'!D351)</f>
        <v/>
      </c>
      <c r="E341" s="77" t="str">
        <f>IF('Raw-Data-Input'!E351=0,"",'Raw-Data-Input'!E351)</f>
        <v/>
      </c>
      <c r="F341" s="78" t="str">
        <f>IF('Raw-Data-Input'!F351="","",'Raw-Data-Input'!F351)</f>
        <v/>
      </c>
      <c r="G341" s="88" t="s">
        <v>97</v>
      </c>
      <c r="H341" s="78" t="str">
        <f>IF('Raw-Data-Input'!G351="","",'Raw-Data-Input'!G351)</f>
        <v/>
      </c>
      <c r="I341" s="79" t="str">
        <f t="shared" si="26"/>
        <v/>
      </c>
      <c r="J341" s="77" t="str">
        <f t="shared" si="27"/>
        <v/>
      </c>
      <c r="K341" s="80" t="str">
        <f t="shared" si="28"/>
        <v/>
      </c>
      <c r="L341" s="77" t="str">
        <f t="shared" si="29"/>
        <v/>
      </c>
      <c r="M341" s="77" t="str">
        <f t="shared" si="30"/>
        <v/>
      </c>
      <c r="N341" s="29"/>
      <c r="O341" s="29"/>
      <c r="P341" s="29"/>
      <c r="Q341" s="29"/>
      <c r="R341" s="29"/>
      <c r="S341" s="29"/>
      <c r="T341" s="29"/>
      <c r="U341" s="29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x14ac:dyDescent="0.3">
      <c r="A342" s="29">
        <v>336</v>
      </c>
      <c r="B342" s="77" t="str">
        <f>IF('Raw-Data-Input'!B352=0,"",'Raw-Data-Input'!B352)</f>
        <v/>
      </c>
      <c r="C342" s="77" t="str">
        <f>IF('Raw-Data-Input'!C352=0,"",'Raw-Data-Input'!C352)</f>
        <v/>
      </c>
      <c r="D342" s="77" t="str">
        <f>IF('Raw-Data-Input'!D352=0,"",'Raw-Data-Input'!D352)</f>
        <v/>
      </c>
      <c r="E342" s="77" t="str">
        <f>IF('Raw-Data-Input'!E352=0,"",'Raw-Data-Input'!E352)</f>
        <v/>
      </c>
      <c r="F342" s="78" t="str">
        <f>IF('Raw-Data-Input'!F352="","",'Raw-Data-Input'!F352)</f>
        <v/>
      </c>
      <c r="G342" s="88" t="s">
        <v>97</v>
      </c>
      <c r="H342" s="78" t="str">
        <f>IF('Raw-Data-Input'!G352="","",'Raw-Data-Input'!G352)</f>
        <v/>
      </c>
      <c r="I342" s="79" t="str">
        <f t="shared" si="26"/>
        <v/>
      </c>
      <c r="J342" s="77" t="str">
        <f t="shared" si="27"/>
        <v/>
      </c>
      <c r="K342" s="80" t="str">
        <f t="shared" si="28"/>
        <v/>
      </c>
      <c r="L342" s="77" t="str">
        <f t="shared" si="29"/>
        <v/>
      </c>
      <c r="M342" s="77" t="str">
        <f t="shared" si="30"/>
        <v/>
      </c>
      <c r="N342" s="29"/>
      <c r="O342" s="29"/>
      <c r="P342" s="29"/>
      <c r="Q342" s="29"/>
      <c r="R342" s="29"/>
      <c r="S342" s="29"/>
      <c r="T342" s="29"/>
      <c r="U342" s="29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x14ac:dyDescent="0.3">
      <c r="A343" s="29">
        <v>337</v>
      </c>
      <c r="B343" s="77" t="str">
        <f>IF('Raw-Data-Input'!B353=0,"",'Raw-Data-Input'!B353)</f>
        <v/>
      </c>
      <c r="C343" s="77" t="str">
        <f>IF('Raw-Data-Input'!C353=0,"",'Raw-Data-Input'!C353)</f>
        <v/>
      </c>
      <c r="D343" s="77" t="str">
        <f>IF('Raw-Data-Input'!D353=0,"",'Raw-Data-Input'!D353)</f>
        <v/>
      </c>
      <c r="E343" s="77" t="str">
        <f>IF('Raw-Data-Input'!E353=0,"",'Raw-Data-Input'!E353)</f>
        <v/>
      </c>
      <c r="F343" s="78" t="str">
        <f>IF('Raw-Data-Input'!F353="","",'Raw-Data-Input'!F353)</f>
        <v/>
      </c>
      <c r="G343" s="88" t="s">
        <v>97</v>
      </c>
      <c r="H343" s="78" t="str">
        <f>IF('Raw-Data-Input'!G353="","",'Raw-Data-Input'!G353)</f>
        <v/>
      </c>
      <c r="I343" s="79" t="str">
        <f t="shared" si="26"/>
        <v/>
      </c>
      <c r="J343" s="77" t="str">
        <f t="shared" si="27"/>
        <v/>
      </c>
      <c r="K343" s="80" t="str">
        <f t="shared" si="28"/>
        <v/>
      </c>
      <c r="L343" s="77" t="str">
        <f t="shared" si="29"/>
        <v/>
      </c>
      <c r="M343" s="77" t="str">
        <f t="shared" si="30"/>
        <v/>
      </c>
      <c r="N343" s="29"/>
      <c r="O343" s="29"/>
      <c r="P343" s="29"/>
      <c r="Q343" s="29"/>
      <c r="R343" s="29"/>
      <c r="S343" s="29"/>
      <c r="T343" s="29"/>
      <c r="U343" s="29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x14ac:dyDescent="0.3">
      <c r="A344" s="29">
        <v>338</v>
      </c>
      <c r="B344" s="77" t="str">
        <f>IF('Raw-Data-Input'!B354=0,"",'Raw-Data-Input'!B354)</f>
        <v/>
      </c>
      <c r="C344" s="77" t="str">
        <f>IF('Raw-Data-Input'!C354=0,"",'Raw-Data-Input'!C354)</f>
        <v/>
      </c>
      <c r="D344" s="77" t="str">
        <f>IF('Raw-Data-Input'!D354=0,"",'Raw-Data-Input'!D354)</f>
        <v/>
      </c>
      <c r="E344" s="77" t="str">
        <f>IF('Raw-Data-Input'!E354=0,"",'Raw-Data-Input'!E354)</f>
        <v/>
      </c>
      <c r="F344" s="78" t="str">
        <f>IF('Raw-Data-Input'!F354="","",'Raw-Data-Input'!F354)</f>
        <v/>
      </c>
      <c r="G344" s="88" t="s">
        <v>97</v>
      </c>
      <c r="H344" s="78" t="str">
        <f>IF('Raw-Data-Input'!G354="","",'Raw-Data-Input'!G354)</f>
        <v/>
      </c>
      <c r="I344" s="79" t="str">
        <f t="shared" si="26"/>
        <v/>
      </c>
      <c r="J344" s="77" t="str">
        <f t="shared" si="27"/>
        <v/>
      </c>
      <c r="K344" s="80" t="str">
        <f t="shared" si="28"/>
        <v/>
      </c>
      <c r="L344" s="77" t="str">
        <f t="shared" si="29"/>
        <v/>
      </c>
      <c r="M344" s="77" t="str">
        <f t="shared" si="30"/>
        <v/>
      </c>
      <c r="N344" s="29"/>
      <c r="O344" s="29"/>
      <c r="P344" s="29"/>
      <c r="Q344" s="29"/>
      <c r="R344" s="29"/>
      <c r="S344" s="29"/>
      <c r="T344" s="29"/>
      <c r="U344" s="29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x14ac:dyDescent="0.3">
      <c r="A345" s="29">
        <v>339</v>
      </c>
      <c r="B345" s="77" t="str">
        <f>IF('Raw-Data-Input'!B355=0,"",'Raw-Data-Input'!B355)</f>
        <v/>
      </c>
      <c r="C345" s="77" t="str">
        <f>IF('Raw-Data-Input'!C355=0,"",'Raw-Data-Input'!C355)</f>
        <v/>
      </c>
      <c r="D345" s="77" t="str">
        <f>IF('Raw-Data-Input'!D355=0,"",'Raw-Data-Input'!D355)</f>
        <v/>
      </c>
      <c r="E345" s="77" t="str">
        <f>IF('Raw-Data-Input'!E355=0,"",'Raw-Data-Input'!E355)</f>
        <v/>
      </c>
      <c r="F345" s="78" t="str">
        <f>IF('Raw-Data-Input'!F355="","",'Raw-Data-Input'!F355)</f>
        <v/>
      </c>
      <c r="G345" s="88" t="s">
        <v>97</v>
      </c>
      <c r="H345" s="78" t="str">
        <f>IF('Raw-Data-Input'!G355="","",'Raw-Data-Input'!G355)</f>
        <v/>
      </c>
      <c r="I345" s="79" t="str">
        <f t="shared" si="26"/>
        <v/>
      </c>
      <c r="J345" s="77" t="str">
        <f t="shared" si="27"/>
        <v/>
      </c>
      <c r="K345" s="80" t="str">
        <f t="shared" si="28"/>
        <v/>
      </c>
      <c r="L345" s="77" t="str">
        <f t="shared" si="29"/>
        <v/>
      </c>
      <c r="M345" s="77" t="str">
        <f t="shared" si="30"/>
        <v/>
      </c>
      <c r="N345" s="29"/>
      <c r="O345" s="29"/>
      <c r="P345" s="29"/>
      <c r="Q345" s="29"/>
      <c r="R345" s="29"/>
      <c r="S345" s="29"/>
      <c r="T345" s="29"/>
      <c r="U345" s="29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x14ac:dyDescent="0.3">
      <c r="A346" s="29">
        <v>340</v>
      </c>
      <c r="B346" s="77" t="str">
        <f>IF('Raw-Data-Input'!B356=0,"",'Raw-Data-Input'!B356)</f>
        <v/>
      </c>
      <c r="C346" s="77" t="str">
        <f>IF('Raw-Data-Input'!C356=0,"",'Raw-Data-Input'!C356)</f>
        <v/>
      </c>
      <c r="D346" s="77" t="str">
        <f>IF('Raw-Data-Input'!D356=0,"",'Raw-Data-Input'!D356)</f>
        <v/>
      </c>
      <c r="E346" s="77" t="str">
        <f>IF('Raw-Data-Input'!E356=0,"",'Raw-Data-Input'!E356)</f>
        <v/>
      </c>
      <c r="F346" s="78" t="str">
        <f>IF('Raw-Data-Input'!F356="","",'Raw-Data-Input'!F356)</f>
        <v/>
      </c>
      <c r="G346" s="88" t="s">
        <v>97</v>
      </c>
      <c r="H346" s="78" t="str">
        <f>IF('Raw-Data-Input'!G356="","",'Raw-Data-Input'!G356)</f>
        <v/>
      </c>
      <c r="I346" s="79" t="str">
        <f t="shared" si="26"/>
        <v/>
      </c>
      <c r="J346" s="77" t="str">
        <f t="shared" si="27"/>
        <v/>
      </c>
      <c r="K346" s="80" t="str">
        <f t="shared" si="28"/>
        <v/>
      </c>
      <c r="L346" s="77" t="str">
        <f t="shared" si="29"/>
        <v/>
      </c>
      <c r="M346" s="77" t="str">
        <f t="shared" si="30"/>
        <v/>
      </c>
      <c r="N346" s="29"/>
      <c r="O346" s="29"/>
      <c r="P346" s="29"/>
      <c r="Q346" s="29"/>
      <c r="R346" s="29"/>
      <c r="S346" s="29"/>
      <c r="T346" s="29"/>
      <c r="U346" s="29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x14ac:dyDescent="0.3">
      <c r="A347" s="29">
        <v>341</v>
      </c>
      <c r="B347" s="77" t="str">
        <f>IF('Raw-Data-Input'!B357=0,"",'Raw-Data-Input'!B357)</f>
        <v/>
      </c>
      <c r="C347" s="77" t="str">
        <f>IF('Raw-Data-Input'!C357=0,"",'Raw-Data-Input'!C357)</f>
        <v/>
      </c>
      <c r="D347" s="77" t="str">
        <f>IF('Raw-Data-Input'!D357=0,"",'Raw-Data-Input'!D357)</f>
        <v/>
      </c>
      <c r="E347" s="77" t="str">
        <f>IF('Raw-Data-Input'!E357=0,"",'Raw-Data-Input'!E357)</f>
        <v/>
      </c>
      <c r="F347" s="78" t="str">
        <f>IF('Raw-Data-Input'!F357="","",'Raw-Data-Input'!F357)</f>
        <v/>
      </c>
      <c r="G347" s="88" t="s">
        <v>97</v>
      </c>
      <c r="H347" s="78" t="str">
        <f>IF('Raw-Data-Input'!G357="","",'Raw-Data-Input'!G357)</f>
        <v/>
      </c>
      <c r="I347" s="79" t="str">
        <f t="shared" si="26"/>
        <v/>
      </c>
      <c r="J347" s="77" t="str">
        <f t="shared" si="27"/>
        <v/>
      </c>
      <c r="K347" s="80" t="str">
        <f t="shared" si="28"/>
        <v/>
      </c>
      <c r="L347" s="77" t="str">
        <f t="shared" si="29"/>
        <v/>
      </c>
      <c r="M347" s="77" t="str">
        <f t="shared" si="30"/>
        <v/>
      </c>
      <c r="N347" s="29"/>
      <c r="O347" s="29"/>
      <c r="P347" s="29"/>
      <c r="Q347" s="29"/>
      <c r="R347" s="29"/>
      <c r="S347" s="29"/>
      <c r="T347" s="29"/>
      <c r="U347" s="29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x14ac:dyDescent="0.3">
      <c r="A348" s="29">
        <v>342</v>
      </c>
      <c r="B348" s="77" t="str">
        <f>IF('Raw-Data-Input'!B358=0,"",'Raw-Data-Input'!B358)</f>
        <v/>
      </c>
      <c r="C348" s="77" t="str">
        <f>IF('Raw-Data-Input'!C358=0,"",'Raw-Data-Input'!C358)</f>
        <v/>
      </c>
      <c r="D348" s="77" t="str">
        <f>IF('Raw-Data-Input'!D358=0,"",'Raw-Data-Input'!D358)</f>
        <v/>
      </c>
      <c r="E348" s="77" t="str">
        <f>IF('Raw-Data-Input'!E358=0,"",'Raw-Data-Input'!E358)</f>
        <v/>
      </c>
      <c r="F348" s="78" t="str">
        <f>IF('Raw-Data-Input'!F358="","",'Raw-Data-Input'!F358)</f>
        <v/>
      </c>
      <c r="G348" s="88" t="s">
        <v>97</v>
      </c>
      <c r="H348" s="78" t="str">
        <f>IF('Raw-Data-Input'!G358="","",'Raw-Data-Input'!G358)</f>
        <v/>
      </c>
      <c r="I348" s="79" t="str">
        <f t="shared" si="26"/>
        <v/>
      </c>
      <c r="J348" s="77" t="str">
        <f t="shared" si="27"/>
        <v/>
      </c>
      <c r="K348" s="80" t="str">
        <f t="shared" si="28"/>
        <v/>
      </c>
      <c r="L348" s="77" t="str">
        <f t="shared" si="29"/>
        <v/>
      </c>
      <c r="M348" s="77" t="str">
        <f t="shared" si="30"/>
        <v/>
      </c>
      <c r="N348" s="29"/>
      <c r="O348" s="29"/>
      <c r="P348" s="29"/>
      <c r="Q348" s="29"/>
      <c r="R348" s="29"/>
      <c r="S348" s="29"/>
      <c r="T348" s="29"/>
      <c r="U348" s="29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x14ac:dyDescent="0.3">
      <c r="A349" s="29">
        <v>343</v>
      </c>
      <c r="B349" s="77" t="str">
        <f>IF('Raw-Data-Input'!B359=0,"",'Raw-Data-Input'!B359)</f>
        <v/>
      </c>
      <c r="C349" s="77" t="str">
        <f>IF('Raw-Data-Input'!C359=0,"",'Raw-Data-Input'!C359)</f>
        <v/>
      </c>
      <c r="D349" s="77" t="str">
        <f>IF('Raw-Data-Input'!D359=0,"",'Raw-Data-Input'!D359)</f>
        <v/>
      </c>
      <c r="E349" s="77" t="str">
        <f>IF('Raw-Data-Input'!E359=0,"",'Raw-Data-Input'!E359)</f>
        <v/>
      </c>
      <c r="F349" s="78" t="str">
        <f>IF('Raw-Data-Input'!F359="","",'Raw-Data-Input'!F359)</f>
        <v/>
      </c>
      <c r="G349" s="88" t="s">
        <v>97</v>
      </c>
      <c r="H349" s="78" t="str">
        <f>IF('Raw-Data-Input'!G359="","",'Raw-Data-Input'!G359)</f>
        <v/>
      </c>
      <c r="I349" s="79" t="str">
        <f t="shared" si="26"/>
        <v/>
      </c>
      <c r="J349" s="77" t="str">
        <f t="shared" si="27"/>
        <v/>
      </c>
      <c r="K349" s="80" t="str">
        <f t="shared" si="28"/>
        <v/>
      </c>
      <c r="L349" s="77" t="str">
        <f t="shared" si="29"/>
        <v/>
      </c>
      <c r="M349" s="77" t="str">
        <f t="shared" si="30"/>
        <v/>
      </c>
      <c r="N349" s="29"/>
      <c r="O349" s="29"/>
      <c r="P349" s="29"/>
      <c r="Q349" s="29"/>
      <c r="R349" s="29"/>
      <c r="S349" s="29"/>
      <c r="T349" s="29"/>
      <c r="U349" s="29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x14ac:dyDescent="0.3">
      <c r="A350" s="29">
        <v>344</v>
      </c>
      <c r="B350" s="77" t="str">
        <f>IF('Raw-Data-Input'!B360=0,"",'Raw-Data-Input'!B360)</f>
        <v/>
      </c>
      <c r="C350" s="77" t="str">
        <f>IF('Raw-Data-Input'!C360=0,"",'Raw-Data-Input'!C360)</f>
        <v/>
      </c>
      <c r="D350" s="77" t="str">
        <f>IF('Raw-Data-Input'!D360=0,"",'Raw-Data-Input'!D360)</f>
        <v/>
      </c>
      <c r="E350" s="77" t="str">
        <f>IF('Raw-Data-Input'!E360=0,"",'Raw-Data-Input'!E360)</f>
        <v/>
      </c>
      <c r="F350" s="78" t="str">
        <f>IF('Raw-Data-Input'!F360="","",'Raw-Data-Input'!F360)</f>
        <v/>
      </c>
      <c r="G350" s="88" t="s">
        <v>97</v>
      </c>
      <c r="H350" s="78" t="str">
        <f>IF('Raw-Data-Input'!G360="","",'Raw-Data-Input'!G360)</f>
        <v/>
      </c>
      <c r="I350" s="79" t="str">
        <f t="shared" si="26"/>
        <v/>
      </c>
      <c r="J350" s="77" t="str">
        <f t="shared" si="27"/>
        <v/>
      </c>
      <c r="K350" s="80" t="str">
        <f t="shared" si="28"/>
        <v/>
      </c>
      <c r="L350" s="77" t="str">
        <f t="shared" si="29"/>
        <v/>
      </c>
      <c r="M350" s="77" t="str">
        <f t="shared" si="30"/>
        <v/>
      </c>
      <c r="N350" s="29"/>
      <c r="O350" s="29"/>
      <c r="P350" s="29"/>
      <c r="Q350" s="29"/>
      <c r="R350" s="29"/>
      <c r="S350" s="29"/>
      <c r="T350" s="29"/>
      <c r="U350" s="29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x14ac:dyDescent="0.3">
      <c r="A351" s="29">
        <v>345</v>
      </c>
      <c r="B351" s="77" t="str">
        <f>IF('Raw-Data-Input'!B361=0,"",'Raw-Data-Input'!B361)</f>
        <v/>
      </c>
      <c r="C351" s="77" t="str">
        <f>IF('Raw-Data-Input'!C361=0,"",'Raw-Data-Input'!C361)</f>
        <v/>
      </c>
      <c r="D351" s="77" t="str">
        <f>IF('Raw-Data-Input'!D361=0,"",'Raw-Data-Input'!D361)</f>
        <v/>
      </c>
      <c r="E351" s="77" t="str">
        <f>IF('Raw-Data-Input'!E361=0,"",'Raw-Data-Input'!E361)</f>
        <v/>
      </c>
      <c r="F351" s="78" t="str">
        <f>IF('Raw-Data-Input'!F361="","",'Raw-Data-Input'!F361)</f>
        <v/>
      </c>
      <c r="G351" s="88" t="s">
        <v>97</v>
      </c>
      <c r="H351" s="78" t="str">
        <f>IF('Raw-Data-Input'!G361="","",'Raw-Data-Input'!G361)</f>
        <v/>
      </c>
      <c r="I351" s="79" t="str">
        <f t="shared" si="26"/>
        <v/>
      </c>
      <c r="J351" s="77" t="str">
        <f t="shared" si="27"/>
        <v/>
      </c>
      <c r="K351" s="80" t="str">
        <f t="shared" si="28"/>
        <v/>
      </c>
      <c r="L351" s="77" t="str">
        <f t="shared" si="29"/>
        <v/>
      </c>
      <c r="M351" s="77" t="str">
        <f t="shared" si="30"/>
        <v/>
      </c>
      <c r="N351" s="29"/>
      <c r="O351" s="29"/>
      <c r="P351" s="29"/>
      <c r="Q351" s="29"/>
      <c r="R351" s="29"/>
      <c r="S351" s="29"/>
      <c r="T351" s="29"/>
      <c r="U351" s="29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x14ac:dyDescent="0.3">
      <c r="A352" s="29">
        <v>346</v>
      </c>
      <c r="B352" s="77" t="str">
        <f>IF('Raw-Data-Input'!B362=0,"",'Raw-Data-Input'!B362)</f>
        <v/>
      </c>
      <c r="C352" s="77" t="str">
        <f>IF('Raw-Data-Input'!C362=0,"",'Raw-Data-Input'!C362)</f>
        <v/>
      </c>
      <c r="D352" s="77" t="str">
        <f>IF('Raw-Data-Input'!D362=0,"",'Raw-Data-Input'!D362)</f>
        <v/>
      </c>
      <c r="E352" s="77" t="str">
        <f>IF('Raw-Data-Input'!E362=0,"",'Raw-Data-Input'!E362)</f>
        <v/>
      </c>
      <c r="F352" s="78" t="str">
        <f>IF('Raw-Data-Input'!F362="","",'Raw-Data-Input'!F362)</f>
        <v/>
      </c>
      <c r="G352" s="88" t="s">
        <v>97</v>
      </c>
      <c r="H352" s="78" t="str">
        <f>IF('Raw-Data-Input'!G362="","",'Raw-Data-Input'!G362)</f>
        <v/>
      </c>
      <c r="I352" s="79" t="str">
        <f t="shared" si="26"/>
        <v/>
      </c>
      <c r="J352" s="77" t="str">
        <f t="shared" si="27"/>
        <v/>
      </c>
      <c r="K352" s="80" t="str">
        <f t="shared" si="28"/>
        <v/>
      </c>
      <c r="L352" s="77" t="str">
        <f t="shared" si="29"/>
        <v/>
      </c>
      <c r="M352" s="77" t="str">
        <f t="shared" si="30"/>
        <v/>
      </c>
      <c r="N352" s="29"/>
      <c r="O352" s="29"/>
      <c r="P352" s="29"/>
      <c r="Q352" s="29"/>
      <c r="R352" s="29"/>
      <c r="S352" s="29"/>
      <c r="T352" s="29"/>
      <c r="U352" s="29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x14ac:dyDescent="0.3">
      <c r="A353" s="29">
        <v>347</v>
      </c>
      <c r="B353" s="77" t="str">
        <f>IF('Raw-Data-Input'!B363=0,"",'Raw-Data-Input'!B363)</f>
        <v/>
      </c>
      <c r="C353" s="77" t="str">
        <f>IF('Raw-Data-Input'!C363=0,"",'Raw-Data-Input'!C363)</f>
        <v/>
      </c>
      <c r="D353" s="77" t="str">
        <f>IF('Raw-Data-Input'!D363=0,"",'Raw-Data-Input'!D363)</f>
        <v/>
      </c>
      <c r="E353" s="77" t="str">
        <f>IF('Raw-Data-Input'!E363=0,"",'Raw-Data-Input'!E363)</f>
        <v/>
      </c>
      <c r="F353" s="78" t="str">
        <f>IF('Raw-Data-Input'!F363="","",'Raw-Data-Input'!F363)</f>
        <v/>
      </c>
      <c r="G353" s="88" t="s">
        <v>97</v>
      </c>
      <c r="H353" s="78" t="str">
        <f>IF('Raw-Data-Input'!G363="","",'Raw-Data-Input'!G363)</f>
        <v/>
      </c>
      <c r="I353" s="79" t="str">
        <f t="shared" si="26"/>
        <v/>
      </c>
      <c r="J353" s="77" t="str">
        <f t="shared" si="27"/>
        <v/>
      </c>
      <c r="K353" s="80" t="str">
        <f t="shared" si="28"/>
        <v/>
      </c>
      <c r="L353" s="77" t="str">
        <f t="shared" si="29"/>
        <v/>
      </c>
      <c r="M353" s="77" t="str">
        <f t="shared" si="30"/>
        <v/>
      </c>
      <c r="N353" s="29"/>
      <c r="O353" s="29"/>
      <c r="P353" s="29"/>
      <c r="Q353" s="29"/>
      <c r="R353" s="29"/>
      <c r="S353" s="29"/>
      <c r="T353" s="29"/>
      <c r="U353" s="29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x14ac:dyDescent="0.3">
      <c r="A354" s="29">
        <v>348</v>
      </c>
      <c r="B354" s="77" t="str">
        <f>IF('Raw-Data-Input'!B364=0,"",'Raw-Data-Input'!B364)</f>
        <v/>
      </c>
      <c r="C354" s="77" t="str">
        <f>IF('Raw-Data-Input'!C364=0,"",'Raw-Data-Input'!C364)</f>
        <v/>
      </c>
      <c r="D354" s="77" t="str">
        <f>IF('Raw-Data-Input'!D364=0,"",'Raw-Data-Input'!D364)</f>
        <v/>
      </c>
      <c r="E354" s="77" t="str">
        <f>IF('Raw-Data-Input'!E364=0,"",'Raw-Data-Input'!E364)</f>
        <v/>
      </c>
      <c r="F354" s="78" t="str">
        <f>IF('Raw-Data-Input'!F364="","",'Raw-Data-Input'!F364)</f>
        <v/>
      </c>
      <c r="G354" s="88" t="s">
        <v>97</v>
      </c>
      <c r="H354" s="78" t="str">
        <f>IF('Raw-Data-Input'!G364="","",'Raw-Data-Input'!G364)</f>
        <v/>
      </c>
      <c r="I354" s="79" t="str">
        <f t="shared" si="26"/>
        <v/>
      </c>
      <c r="J354" s="77" t="str">
        <f t="shared" si="27"/>
        <v/>
      </c>
      <c r="K354" s="80" t="str">
        <f t="shared" si="28"/>
        <v/>
      </c>
      <c r="L354" s="77" t="str">
        <f t="shared" si="29"/>
        <v/>
      </c>
      <c r="M354" s="77" t="str">
        <f t="shared" si="30"/>
        <v/>
      </c>
      <c r="N354" s="29"/>
      <c r="O354" s="29"/>
      <c r="P354" s="29"/>
      <c r="Q354" s="29"/>
      <c r="R354" s="29"/>
      <c r="S354" s="29"/>
      <c r="T354" s="29"/>
      <c r="U354" s="29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x14ac:dyDescent="0.3">
      <c r="A355" s="29">
        <v>349</v>
      </c>
      <c r="B355" s="77" t="str">
        <f>IF('Raw-Data-Input'!B365=0,"",'Raw-Data-Input'!B365)</f>
        <v/>
      </c>
      <c r="C355" s="77" t="str">
        <f>IF('Raw-Data-Input'!C365=0,"",'Raw-Data-Input'!C365)</f>
        <v/>
      </c>
      <c r="D355" s="77" t="str">
        <f>IF('Raw-Data-Input'!D365=0,"",'Raw-Data-Input'!D365)</f>
        <v/>
      </c>
      <c r="E355" s="77" t="str">
        <f>IF('Raw-Data-Input'!E365=0,"",'Raw-Data-Input'!E365)</f>
        <v/>
      </c>
      <c r="F355" s="78" t="str">
        <f>IF('Raw-Data-Input'!F365="","",'Raw-Data-Input'!F365)</f>
        <v/>
      </c>
      <c r="G355" s="88" t="s">
        <v>97</v>
      </c>
      <c r="H355" s="78" t="str">
        <f>IF('Raw-Data-Input'!G365="","",'Raw-Data-Input'!G365)</f>
        <v/>
      </c>
      <c r="I355" s="79" t="str">
        <f t="shared" si="26"/>
        <v/>
      </c>
      <c r="J355" s="77" t="str">
        <f t="shared" si="27"/>
        <v/>
      </c>
      <c r="K355" s="80" t="str">
        <f t="shared" si="28"/>
        <v/>
      </c>
      <c r="L355" s="77" t="str">
        <f t="shared" si="29"/>
        <v/>
      </c>
      <c r="M355" s="77" t="str">
        <f t="shared" si="30"/>
        <v/>
      </c>
      <c r="N355" s="29"/>
      <c r="O355" s="29"/>
      <c r="P355" s="29"/>
      <c r="Q355" s="29"/>
      <c r="R355" s="29"/>
      <c r="S355" s="29"/>
      <c r="T355" s="29"/>
      <c r="U355" s="29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x14ac:dyDescent="0.3">
      <c r="A356" s="29">
        <v>350</v>
      </c>
      <c r="B356" s="77" t="str">
        <f>IF('Raw-Data-Input'!B366=0,"",'Raw-Data-Input'!B366)</f>
        <v/>
      </c>
      <c r="C356" s="77" t="str">
        <f>IF('Raw-Data-Input'!C366=0,"",'Raw-Data-Input'!C366)</f>
        <v/>
      </c>
      <c r="D356" s="77" t="str">
        <f>IF('Raw-Data-Input'!D366=0,"",'Raw-Data-Input'!D366)</f>
        <v/>
      </c>
      <c r="E356" s="77" t="str">
        <f>IF('Raw-Data-Input'!E366=0,"",'Raw-Data-Input'!E366)</f>
        <v/>
      </c>
      <c r="F356" s="78" t="str">
        <f>IF('Raw-Data-Input'!F366="","",'Raw-Data-Input'!F366)</f>
        <v/>
      </c>
      <c r="G356" s="88" t="s">
        <v>97</v>
      </c>
      <c r="H356" s="78" t="str">
        <f>IF('Raw-Data-Input'!G366="","",'Raw-Data-Input'!G366)</f>
        <v/>
      </c>
      <c r="I356" s="79" t="str">
        <f t="shared" si="26"/>
        <v/>
      </c>
      <c r="J356" s="77" t="str">
        <f t="shared" si="27"/>
        <v/>
      </c>
      <c r="K356" s="80" t="str">
        <f t="shared" si="28"/>
        <v/>
      </c>
      <c r="L356" s="77" t="str">
        <f t="shared" si="29"/>
        <v/>
      </c>
      <c r="M356" s="77" t="str">
        <f t="shared" si="30"/>
        <v/>
      </c>
      <c r="N356" s="29"/>
      <c r="O356" s="29"/>
      <c r="P356" s="29"/>
      <c r="Q356" s="29"/>
      <c r="R356" s="29"/>
      <c r="S356" s="29"/>
      <c r="T356" s="29"/>
      <c r="U356" s="29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x14ac:dyDescent="0.3">
      <c r="A360" s="1"/>
      <c r="B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x14ac:dyDescent="0.3">
      <c r="A361" s="1"/>
      <c r="B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x14ac:dyDescent="0.3">
      <c r="A362" s="1"/>
      <c r="B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x14ac:dyDescent="0.3">
      <c r="A363" s="1"/>
      <c r="B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x14ac:dyDescent="0.3">
      <c r="A364" s="1"/>
      <c r="B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x14ac:dyDescent="0.3">
      <c r="A365" s="1"/>
      <c r="B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x14ac:dyDescent="0.3">
      <c r="A366" s="1"/>
      <c r="B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x14ac:dyDescent="0.3">
      <c r="O530" s="1"/>
      <c r="P530" s="1"/>
      <c r="Q530" s="1"/>
    </row>
    <row r="531" spans="1:35" x14ac:dyDescent="0.3">
      <c r="O531" s="1"/>
      <c r="P531" s="1"/>
      <c r="Q531" s="1"/>
    </row>
  </sheetData>
  <sheetProtection algorithmName="SHA-512" hashValue="1ADJsREO14lR+Zg5z89RLOcDq/OIPrmpJ0yoaud6pgKE+DavuozL99aOx+VFFwcc6HFKp4+tCWxS6ngV1hPL2A==" saltValue="K3BFPWx8wL88pwk7r1jZ3g==" spinCount="100000" sheet="1" objects="1" scenarios="1"/>
  <mergeCells count="77">
    <mergeCell ref="T69:U69"/>
    <mergeCell ref="S72:U72"/>
    <mergeCell ref="T73:U73"/>
    <mergeCell ref="T59:U59"/>
    <mergeCell ref="S63:U63"/>
    <mergeCell ref="S64:U64"/>
    <mergeCell ref="T65:U65"/>
    <mergeCell ref="S68:U68"/>
    <mergeCell ref="S50:U50"/>
    <mergeCell ref="T51:U51"/>
    <mergeCell ref="S54:U54"/>
    <mergeCell ref="T55:U55"/>
    <mergeCell ref="S58:U58"/>
    <mergeCell ref="S40:U40"/>
    <mergeCell ref="T41:U41"/>
    <mergeCell ref="S44:U44"/>
    <mergeCell ref="T45:U45"/>
    <mergeCell ref="S49:U49"/>
    <mergeCell ref="S30:U30"/>
    <mergeCell ref="T31:U31"/>
    <mergeCell ref="S35:U35"/>
    <mergeCell ref="S36:U36"/>
    <mergeCell ref="T37:U37"/>
    <mergeCell ref="S21:U21"/>
    <mergeCell ref="S22:U22"/>
    <mergeCell ref="T23:U23"/>
    <mergeCell ref="S26:U26"/>
    <mergeCell ref="T27:U27"/>
    <mergeCell ref="P65:Q65"/>
    <mergeCell ref="O68:Q68"/>
    <mergeCell ref="P69:Q69"/>
    <mergeCell ref="O72:Q72"/>
    <mergeCell ref="P73:Q73"/>
    <mergeCell ref="P55:Q55"/>
    <mergeCell ref="O58:Q58"/>
    <mergeCell ref="P59:Q59"/>
    <mergeCell ref="O63:Q63"/>
    <mergeCell ref="O64:Q64"/>
    <mergeCell ref="P45:Q45"/>
    <mergeCell ref="O49:Q49"/>
    <mergeCell ref="O50:Q50"/>
    <mergeCell ref="P51:Q51"/>
    <mergeCell ref="O54:Q54"/>
    <mergeCell ref="O36:Q36"/>
    <mergeCell ref="P37:Q37"/>
    <mergeCell ref="O40:Q40"/>
    <mergeCell ref="P41:Q41"/>
    <mergeCell ref="O44:Q44"/>
    <mergeCell ref="O26:Q26"/>
    <mergeCell ref="P27:Q27"/>
    <mergeCell ref="O30:Q30"/>
    <mergeCell ref="P31:Q31"/>
    <mergeCell ref="O35:Q35"/>
    <mergeCell ref="P17:Q17"/>
    <mergeCell ref="O7:Q7"/>
    <mergeCell ref="O21:Q21"/>
    <mergeCell ref="O22:Q22"/>
    <mergeCell ref="P23:Q23"/>
    <mergeCell ref="O8:Q8"/>
    <mergeCell ref="O12:Q12"/>
    <mergeCell ref="O16:Q16"/>
    <mergeCell ref="P9:Q9"/>
    <mergeCell ref="P13:Q13"/>
    <mergeCell ref="A1:D1"/>
    <mergeCell ref="A2:B2"/>
    <mergeCell ref="E1:H1"/>
    <mergeCell ref="J1:L1"/>
    <mergeCell ref="E2:G2"/>
    <mergeCell ref="J2:L2"/>
    <mergeCell ref="B3:D3"/>
    <mergeCell ref="B4:D4"/>
    <mergeCell ref="G3:K3"/>
    <mergeCell ref="G4:K4"/>
    <mergeCell ref="L3:M3"/>
    <mergeCell ref="L4:M4"/>
    <mergeCell ref="E3:F3"/>
    <mergeCell ref="E4:F4"/>
  </mergeCells>
  <conditionalFormatting sqref="J7:J356 L7:M356">
    <cfRule type="cellIs" dxfId="9" priority="2" operator="equal">
      <formula>"Y"</formula>
    </cfRule>
  </conditionalFormatting>
  <conditionalFormatting sqref="J7:J356 L7:M356">
    <cfRule type="cellIs" dxfId="8" priority="1" operator="equal">
      <formula>"N"</formula>
    </cfRule>
  </conditionalFormatting>
  <pageMargins left="0.5" right="0.5" top="0.5" bottom="0.5" header="0.5" footer="0.3"/>
  <pageSetup orientation="landscape" r:id="rId1"/>
  <headerFooter>
    <oddFooter>&amp;CCopyright © Scott D. Ross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1"/>
  <sheetViews>
    <sheetView zoomScaleNormal="100" workbookViewId="0">
      <selection activeCell="F7" sqref="F7:M356"/>
    </sheetView>
  </sheetViews>
  <sheetFormatPr defaultRowHeight="14.4" x14ac:dyDescent="0.3"/>
  <cols>
    <col min="1" max="1" width="3.88671875" customWidth="1"/>
    <col min="2" max="2" width="13.33203125" customWidth="1"/>
    <col min="3" max="4" width="19.6640625" customWidth="1"/>
    <col min="5" max="5" width="4.6640625" customWidth="1"/>
    <col min="6" max="13" width="8.109375" customWidth="1"/>
    <col min="14" max="14" width="3.109375" hidden="1" customWidth="1"/>
    <col min="15" max="15" width="28.6640625" hidden="1" customWidth="1"/>
    <col min="16" max="18" width="9.109375" hidden="1" customWidth="1"/>
    <col min="19" max="19" width="28.88671875" hidden="1" customWidth="1"/>
    <col min="20" max="21" width="9.109375" hidden="1" customWidth="1"/>
  </cols>
  <sheetData>
    <row r="1" spans="1:35" ht="23.4" x14ac:dyDescent="0.3">
      <c r="A1" s="189" t="s">
        <v>99</v>
      </c>
      <c r="B1" s="189"/>
      <c r="C1" s="189"/>
      <c r="D1" s="189"/>
      <c r="E1" s="190" t="s">
        <v>7</v>
      </c>
      <c r="F1" s="190"/>
      <c r="G1" s="190"/>
      <c r="H1" s="190"/>
      <c r="I1" s="67" t="str">
        <f>IF('Raw-Data-Input'!H6=0,"",'Raw-Data-Input'!H6)</f>
        <v/>
      </c>
      <c r="J1" s="190" t="s">
        <v>8</v>
      </c>
      <c r="K1" s="190"/>
      <c r="L1" s="190"/>
      <c r="M1" s="67" t="str">
        <f>IF('Raw-Data-Input'!L6=0,"",'Raw-Data-Input'!L6)</f>
        <v/>
      </c>
      <c r="N1" s="68"/>
      <c r="O1" s="39"/>
      <c r="P1" s="39"/>
      <c r="Q1" s="39"/>
      <c r="R1" s="39"/>
      <c r="S1" s="39"/>
      <c r="T1" s="39"/>
      <c r="U1" s="39"/>
      <c r="V1" s="39"/>
    </row>
    <row r="2" spans="1:35" ht="18" customHeight="1" x14ac:dyDescent="0.3">
      <c r="A2" s="190" t="s">
        <v>5</v>
      </c>
      <c r="B2" s="190"/>
      <c r="C2" s="69" t="str">
        <f>IF('Raw-Data-Input'!C2=0,"",'Raw-Data-Input'!C2)</f>
        <v/>
      </c>
      <c r="D2" s="70" t="s">
        <v>9</v>
      </c>
      <c r="E2" s="191" t="str">
        <f>IF('Raw-Data-Input'!H2=0,"",'Raw-Data-Input'!H2)</f>
        <v/>
      </c>
      <c r="F2" s="191"/>
      <c r="G2" s="191"/>
      <c r="H2" s="70" t="s">
        <v>6</v>
      </c>
      <c r="I2" s="71" t="str">
        <f>IF('Raw-Data-Input'!O2=0,"",'Raw-Data-Input'!O2)</f>
        <v/>
      </c>
      <c r="J2" s="192" t="s">
        <v>62</v>
      </c>
      <c r="K2" s="192"/>
      <c r="L2" s="192"/>
      <c r="M2" s="72" t="str">
        <f>IF('Raw-Data-Input'!E6=0,"",'Raw-Data-Input'!E6)</f>
        <v/>
      </c>
      <c r="N2" s="68"/>
      <c r="O2" s="39"/>
      <c r="P2" s="39"/>
      <c r="Q2" s="39"/>
      <c r="R2" s="39"/>
      <c r="S2" s="39"/>
      <c r="T2" s="39"/>
      <c r="U2" s="39"/>
      <c r="V2" s="39"/>
    </row>
    <row r="3" spans="1:35" ht="15" customHeight="1" x14ac:dyDescent="0.3">
      <c r="A3" s="39"/>
      <c r="B3" s="184" t="s">
        <v>86</v>
      </c>
      <c r="C3" s="184"/>
      <c r="D3" s="184"/>
      <c r="E3" s="188" t="str">
        <f>IF('Raw-Data-Input'!C6=0,"",'Raw-Data-Input'!C6)</f>
        <v>BASELINE</v>
      </c>
      <c r="F3" s="188"/>
      <c r="G3" s="184" t="s">
        <v>91</v>
      </c>
      <c r="H3" s="184"/>
      <c r="I3" s="184"/>
      <c r="J3" s="184"/>
      <c r="K3" s="184"/>
      <c r="L3" s="186" t="str">
        <f>IF('Raw-Data-Input'!I6=0,"",'Raw-Data-Input'!I6)</f>
        <v/>
      </c>
      <c r="M3" s="186"/>
      <c r="N3" s="73"/>
      <c r="O3" s="29"/>
      <c r="P3" s="29"/>
      <c r="Q3" s="29"/>
      <c r="R3" s="29"/>
      <c r="S3" s="29"/>
      <c r="T3" s="29"/>
      <c r="U3" s="29"/>
      <c r="V3" s="29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 x14ac:dyDescent="0.3">
      <c r="A4" s="39"/>
      <c r="B4" s="184" t="s">
        <v>85</v>
      </c>
      <c r="C4" s="184"/>
      <c r="D4" s="184"/>
      <c r="E4" s="188" t="str">
        <f>IF('Raw-Data-Input'!D6=0,"",'Raw-Data-Input'!D6)</f>
        <v/>
      </c>
      <c r="F4" s="188"/>
      <c r="G4" s="185" t="s">
        <v>92</v>
      </c>
      <c r="H4" s="185"/>
      <c r="I4" s="185"/>
      <c r="J4" s="185"/>
      <c r="K4" s="185"/>
      <c r="L4" s="187" t="str">
        <f>IF('Raw-Data-Input'!M6=0,"",'Raw-Data-Input'!M6)</f>
        <v/>
      </c>
      <c r="M4" s="187"/>
      <c r="N4" s="68"/>
      <c r="O4" s="29"/>
      <c r="P4" s="29"/>
      <c r="Q4" s="29"/>
      <c r="R4" s="29"/>
      <c r="S4" s="29"/>
      <c r="T4" s="29"/>
      <c r="U4" s="29"/>
      <c r="V4" s="2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.4" customHeigh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14" customHeight="1" x14ac:dyDescent="0.35">
      <c r="A6" s="29"/>
      <c r="B6" s="74" t="s">
        <v>0</v>
      </c>
      <c r="C6" s="74" t="s">
        <v>2</v>
      </c>
      <c r="D6" s="74" t="s">
        <v>1</v>
      </c>
      <c r="E6" s="75" t="s">
        <v>4</v>
      </c>
      <c r="F6" s="81" t="s">
        <v>68</v>
      </c>
      <c r="G6" s="81" t="s">
        <v>83</v>
      </c>
      <c r="H6" s="81" t="s">
        <v>69</v>
      </c>
      <c r="I6" s="81" t="s">
        <v>84</v>
      </c>
      <c r="J6" s="81" t="s">
        <v>77</v>
      </c>
      <c r="K6" s="81" t="s">
        <v>3</v>
      </c>
      <c r="L6" s="81" t="s">
        <v>78</v>
      </c>
      <c r="M6" s="81" t="s">
        <v>63</v>
      </c>
      <c r="N6" s="76"/>
      <c r="O6" s="29"/>
      <c r="P6" s="29"/>
      <c r="Q6" s="29"/>
      <c r="R6" s="29"/>
      <c r="S6" s="29"/>
      <c r="T6" s="29"/>
      <c r="U6" s="29"/>
      <c r="V6" s="2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3">
      <c r="A7" s="29">
        <v>1</v>
      </c>
      <c r="B7" s="77" t="str">
        <f>IF('Raw-Data-Input'!B17=0,"",'Raw-Data-Input'!B17)</f>
        <v/>
      </c>
      <c r="C7" s="77" t="str">
        <f>IF('Raw-Data-Input'!C17=0,"",'Raw-Data-Input'!C17)</f>
        <v/>
      </c>
      <c r="D7" s="77" t="str">
        <f>IF('Raw-Data-Input'!D17=0,"",'Raw-Data-Input'!D17)</f>
        <v/>
      </c>
      <c r="E7" s="77" t="str">
        <f>IF('Raw-Data-Input'!E17=0,"",'Raw-Data-Input'!E17)</f>
        <v/>
      </c>
      <c r="F7" s="78" t="str">
        <f>IF('Raw-Data-Input'!H17="","",'Raw-Data-Input'!H17)</f>
        <v/>
      </c>
      <c r="G7" s="88" t="s">
        <v>97</v>
      </c>
      <c r="H7" s="78" t="str">
        <f>IF('Raw-Data-Input'!I17="","",'Raw-Data-Input'!I17)</f>
        <v/>
      </c>
      <c r="I7" s="79" t="str">
        <f>IFERROR(IF(H7&gt;=0,(H7/$E$4),""),"")</f>
        <v/>
      </c>
      <c r="J7" s="77" t="str">
        <f>IF($E$4="","",IF(H7="","",IF(I7&gt;=$L$4,"Y","N")))</f>
        <v/>
      </c>
      <c r="K7" s="80" t="str">
        <f>IFERROR(IF(F7="M",0,(IF(F7="","",(IF(F7&gt;0,(H7-F7)/F7,(H7+0.000000001)-(F7)/(F7+0.000000001)))))),"")</f>
        <v/>
      </c>
      <c r="L7" s="77" t="str">
        <f t="shared" ref="L7" si="0">IF(F7="","",IF(H7="","",IF(F7&gt;=0,IF(K7&gt;=$L$3,"Y","N"),"")))</f>
        <v/>
      </c>
      <c r="M7" s="77" t="str">
        <f>IF(H7="","",(IF(AND(I7&lt;$L$4,K7&lt;$L$3),"N","Y")))</f>
        <v/>
      </c>
      <c r="N7" s="29"/>
      <c r="O7" s="195" t="s">
        <v>13</v>
      </c>
      <c r="P7" s="195"/>
      <c r="Q7" s="195"/>
      <c r="R7" s="29"/>
      <c r="S7" s="29"/>
      <c r="T7" s="29"/>
      <c r="U7" s="29"/>
      <c r="V7" s="29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3">
      <c r="A8" s="29">
        <v>2</v>
      </c>
      <c r="B8" s="77" t="str">
        <f>IF('Raw-Data-Input'!B18=0,"",'Raw-Data-Input'!B18)</f>
        <v/>
      </c>
      <c r="C8" s="77" t="str">
        <f>IF('Raw-Data-Input'!C18=0,"",'Raw-Data-Input'!C18)</f>
        <v/>
      </c>
      <c r="D8" s="77" t="str">
        <f>IF('Raw-Data-Input'!D18=0,"",'Raw-Data-Input'!D18)</f>
        <v/>
      </c>
      <c r="E8" s="77" t="str">
        <f>IF('Raw-Data-Input'!E18=0,"",'Raw-Data-Input'!E18)</f>
        <v/>
      </c>
      <c r="F8" s="78" t="str">
        <f>IF('Raw-Data-Input'!H18="","",'Raw-Data-Input'!H18)</f>
        <v/>
      </c>
      <c r="G8" s="88" t="s">
        <v>97</v>
      </c>
      <c r="H8" s="78" t="str">
        <f>IF('Raw-Data-Input'!I18="","",'Raw-Data-Input'!I18)</f>
        <v/>
      </c>
      <c r="I8" s="79" t="str">
        <f t="shared" ref="I8:I71" si="1">IFERROR(IF(H8&gt;=0,(H8/$E$4),""),"")</f>
        <v/>
      </c>
      <c r="J8" s="77" t="str">
        <f t="shared" ref="J8:J71" si="2">IF($E$4="","",IF(H8="","",IF(I8&gt;=$L$4,"Y","N")))</f>
        <v/>
      </c>
      <c r="K8" s="80" t="str">
        <f t="shared" ref="K8:K71" si="3">IFERROR(IF(F8="M",0,(IF(F8="","",(IF(F8&gt;0,(H8-F8)/F8,(H8+0.000000001)-(F8)/(F8+0.000000001)))))),"")</f>
        <v/>
      </c>
      <c r="L8" s="77" t="str">
        <f t="shared" ref="L8:L71" si="4">IF(F8="","",IF(H8="","",IF(F8&gt;=0,IF(K8&gt;=$L$3,"Y","N"),"")))</f>
        <v/>
      </c>
      <c r="M8" s="77" t="str">
        <f t="shared" ref="M8:M71" si="5">IF(H8="","",(IF(AND(I8&lt;$L$4,K8&lt;$L$3),"N","Y")))</f>
        <v/>
      </c>
      <c r="N8" s="29"/>
      <c r="O8" s="196" t="s">
        <v>7</v>
      </c>
      <c r="P8" s="197"/>
      <c r="Q8" s="198"/>
      <c r="R8" s="29"/>
      <c r="S8" s="29"/>
      <c r="T8" s="29"/>
      <c r="U8" s="29"/>
      <c r="V8" s="29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" thickBot="1" x14ac:dyDescent="0.35">
      <c r="A9" s="29">
        <v>3</v>
      </c>
      <c r="B9" s="77" t="str">
        <f>IF('Raw-Data-Input'!B19=0,"",'Raw-Data-Input'!B19)</f>
        <v/>
      </c>
      <c r="C9" s="77" t="str">
        <f>IF('Raw-Data-Input'!C19=0,"",'Raw-Data-Input'!C19)</f>
        <v/>
      </c>
      <c r="D9" s="77" t="str">
        <f>IF('Raw-Data-Input'!D19=0,"",'Raw-Data-Input'!D19)</f>
        <v/>
      </c>
      <c r="E9" s="77" t="str">
        <f>IF('Raw-Data-Input'!E19=0,"",'Raw-Data-Input'!E19)</f>
        <v/>
      </c>
      <c r="F9" s="78" t="str">
        <f>IF('Raw-Data-Input'!H19="","",'Raw-Data-Input'!H19)</f>
        <v/>
      </c>
      <c r="G9" s="88" t="s">
        <v>97</v>
      </c>
      <c r="H9" s="78" t="str">
        <f>IF('Raw-Data-Input'!I19="","",'Raw-Data-Input'!I19)</f>
        <v/>
      </c>
      <c r="I9" s="79" t="str">
        <f t="shared" si="1"/>
        <v/>
      </c>
      <c r="J9" s="77" t="str">
        <f t="shared" si="2"/>
        <v/>
      </c>
      <c r="K9" s="80" t="str">
        <f t="shared" si="3"/>
        <v/>
      </c>
      <c r="L9" s="77" t="str">
        <f t="shared" si="4"/>
        <v/>
      </c>
      <c r="M9" s="77" t="str">
        <f t="shared" si="5"/>
        <v/>
      </c>
      <c r="N9" s="29"/>
      <c r="O9" s="30" t="s">
        <v>15</v>
      </c>
      <c r="P9" s="193">
        <f>SUM(P10:P11)</f>
        <v>0</v>
      </c>
      <c r="Q9" s="194"/>
      <c r="R9" s="29"/>
      <c r="S9" s="29"/>
      <c r="T9" s="29"/>
      <c r="U9" s="29"/>
      <c r="V9" s="2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3">
      <c r="A10" s="29">
        <v>4</v>
      </c>
      <c r="B10" s="77" t="str">
        <f>IF('Raw-Data-Input'!B20=0,"",'Raw-Data-Input'!B20)</f>
        <v/>
      </c>
      <c r="C10" s="77" t="str">
        <f>IF('Raw-Data-Input'!C20=0,"",'Raw-Data-Input'!C20)</f>
        <v/>
      </c>
      <c r="D10" s="77" t="str">
        <f>IF('Raw-Data-Input'!D20=0,"",'Raw-Data-Input'!D20)</f>
        <v/>
      </c>
      <c r="E10" s="77" t="str">
        <f>IF('Raw-Data-Input'!E20=0,"",'Raw-Data-Input'!E20)</f>
        <v/>
      </c>
      <c r="F10" s="78" t="str">
        <f>IF('Raw-Data-Input'!H20="","",'Raw-Data-Input'!H20)</f>
        <v/>
      </c>
      <c r="G10" s="88" t="s">
        <v>97</v>
      </c>
      <c r="H10" s="78" t="str">
        <f>IF('Raw-Data-Input'!I20="","",'Raw-Data-Input'!I20)</f>
        <v/>
      </c>
      <c r="I10" s="79" t="str">
        <f t="shared" si="1"/>
        <v/>
      </c>
      <c r="J10" s="77" t="str">
        <f t="shared" si="2"/>
        <v/>
      </c>
      <c r="K10" s="80" t="str">
        <f t="shared" si="3"/>
        <v/>
      </c>
      <c r="L10" s="77" t="str">
        <f t="shared" si="4"/>
        <v/>
      </c>
      <c r="M10" s="77" t="str">
        <f t="shared" si="5"/>
        <v/>
      </c>
      <c r="N10" s="29"/>
      <c r="O10" s="31" t="s">
        <v>72</v>
      </c>
      <c r="P10" s="32">
        <f>COUNTIFS($L$7:$L$356,"=Y",$E$7:$E$356,"&gt;0")</f>
        <v>0</v>
      </c>
      <c r="Q10" s="33" t="str">
        <f>IFERROR(P10/P9,"")</f>
        <v/>
      </c>
      <c r="R10" s="29"/>
      <c r="S10" s="29"/>
      <c r="T10" s="29"/>
      <c r="U10" s="29"/>
      <c r="V10" s="29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 thickBot="1" x14ac:dyDescent="0.35">
      <c r="A11" s="29">
        <v>5</v>
      </c>
      <c r="B11" s="77" t="str">
        <f>IF('Raw-Data-Input'!B21=0,"",'Raw-Data-Input'!B21)</f>
        <v/>
      </c>
      <c r="C11" s="77" t="str">
        <f>IF('Raw-Data-Input'!C21=0,"",'Raw-Data-Input'!C21)</f>
        <v/>
      </c>
      <c r="D11" s="77" t="str">
        <f>IF('Raw-Data-Input'!D21=0,"",'Raw-Data-Input'!D21)</f>
        <v/>
      </c>
      <c r="E11" s="77" t="str">
        <f>IF('Raw-Data-Input'!E21=0,"",'Raw-Data-Input'!E21)</f>
        <v/>
      </c>
      <c r="F11" s="78" t="str">
        <f>IF('Raw-Data-Input'!H21="","",'Raw-Data-Input'!H21)</f>
        <v/>
      </c>
      <c r="G11" s="88" t="s">
        <v>97</v>
      </c>
      <c r="H11" s="78" t="str">
        <f>IF('Raw-Data-Input'!I21="","",'Raw-Data-Input'!I21)</f>
        <v/>
      </c>
      <c r="I11" s="79" t="str">
        <f t="shared" si="1"/>
        <v/>
      </c>
      <c r="J11" s="77" t="str">
        <f t="shared" si="2"/>
        <v/>
      </c>
      <c r="K11" s="80" t="str">
        <f t="shared" si="3"/>
        <v/>
      </c>
      <c r="L11" s="77" t="str">
        <f t="shared" si="4"/>
        <v/>
      </c>
      <c r="M11" s="77" t="str">
        <f t="shared" si="5"/>
        <v/>
      </c>
      <c r="N11" s="29"/>
      <c r="O11" s="34" t="s">
        <v>73</v>
      </c>
      <c r="P11" s="35">
        <f>COUNTIFS($L$7:$L$356,"=n",$E$7:$E$356,"&gt;0")</f>
        <v>0</v>
      </c>
      <c r="Q11" s="36" t="str">
        <f>IFERROR(P11/P9,"")</f>
        <v/>
      </c>
      <c r="R11" s="29"/>
      <c r="S11" s="29"/>
      <c r="T11" s="29"/>
      <c r="U11" s="29"/>
      <c r="V11" s="29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3">
      <c r="A12" s="29">
        <v>6</v>
      </c>
      <c r="B12" s="77" t="str">
        <f>IF('Raw-Data-Input'!B22=0,"",'Raw-Data-Input'!B22)</f>
        <v/>
      </c>
      <c r="C12" s="77" t="str">
        <f>IF('Raw-Data-Input'!C22=0,"",'Raw-Data-Input'!C22)</f>
        <v/>
      </c>
      <c r="D12" s="77" t="str">
        <f>IF('Raw-Data-Input'!D22=0,"",'Raw-Data-Input'!D22)</f>
        <v/>
      </c>
      <c r="E12" s="77" t="str">
        <f>IF('Raw-Data-Input'!E22=0,"",'Raw-Data-Input'!E22)</f>
        <v/>
      </c>
      <c r="F12" s="78" t="str">
        <f>IF('Raw-Data-Input'!H22="","",'Raw-Data-Input'!H22)</f>
        <v/>
      </c>
      <c r="G12" s="88" t="s">
        <v>97</v>
      </c>
      <c r="H12" s="78" t="str">
        <f>IF('Raw-Data-Input'!I22="","",'Raw-Data-Input'!I22)</f>
        <v/>
      </c>
      <c r="I12" s="79" t="str">
        <f t="shared" si="1"/>
        <v/>
      </c>
      <c r="J12" s="77" t="str">
        <f t="shared" si="2"/>
        <v/>
      </c>
      <c r="K12" s="80" t="str">
        <f t="shared" si="3"/>
        <v/>
      </c>
      <c r="L12" s="77" t="str">
        <f t="shared" si="4"/>
        <v/>
      </c>
      <c r="M12" s="77" t="str">
        <f t="shared" si="5"/>
        <v/>
      </c>
      <c r="N12" s="29"/>
      <c r="O12" s="199" t="s">
        <v>8</v>
      </c>
      <c r="P12" s="200"/>
      <c r="Q12" s="201"/>
      <c r="R12" s="29"/>
      <c r="S12" s="29"/>
      <c r="T12" s="29"/>
      <c r="U12" s="29"/>
      <c r="V12" s="29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 thickBot="1" x14ac:dyDescent="0.35">
      <c r="A13" s="29">
        <v>7</v>
      </c>
      <c r="B13" s="77" t="str">
        <f>IF('Raw-Data-Input'!B23=0,"",'Raw-Data-Input'!B23)</f>
        <v/>
      </c>
      <c r="C13" s="77" t="str">
        <f>IF('Raw-Data-Input'!C23=0,"",'Raw-Data-Input'!C23)</f>
        <v/>
      </c>
      <c r="D13" s="77" t="str">
        <f>IF('Raw-Data-Input'!D23=0,"",'Raw-Data-Input'!D23)</f>
        <v/>
      </c>
      <c r="E13" s="77" t="str">
        <f>IF('Raw-Data-Input'!E23=0,"",'Raw-Data-Input'!E23)</f>
        <v/>
      </c>
      <c r="F13" s="78" t="str">
        <f>IF('Raw-Data-Input'!H23="","",'Raw-Data-Input'!H23)</f>
        <v/>
      </c>
      <c r="G13" s="88" t="s">
        <v>97</v>
      </c>
      <c r="H13" s="78" t="str">
        <f>IF('Raw-Data-Input'!I23="","",'Raw-Data-Input'!I23)</f>
        <v/>
      </c>
      <c r="I13" s="79" t="str">
        <f t="shared" si="1"/>
        <v/>
      </c>
      <c r="J13" s="77" t="str">
        <f t="shared" si="2"/>
        <v/>
      </c>
      <c r="K13" s="80" t="str">
        <f t="shared" si="3"/>
        <v/>
      </c>
      <c r="L13" s="77" t="str">
        <f t="shared" si="4"/>
        <v/>
      </c>
      <c r="M13" s="77" t="str">
        <f t="shared" si="5"/>
        <v/>
      </c>
      <c r="N13" s="29"/>
      <c r="O13" s="30" t="s">
        <v>15</v>
      </c>
      <c r="P13" s="193">
        <f>SUM(P14:P15)</f>
        <v>0</v>
      </c>
      <c r="Q13" s="194"/>
      <c r="R13" s="29"/>
      <c r="S13" s="29"/>
      <c r="T13" s="29"/>
      <c r="U13" s="29"/>
      <c r="V13" s="29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3">
      <c r="A14" s="29">
        <v>8</v>
      </c>
      <c r="B14" s="77" t="str">
        <f>IF('Raw-Data-Input'!B24=0,"",'Raw-Data-Input'!B24)</f>
        <v/>
      </c>
      <c r="C14" s="77" t="str">
        <f>IF('Raw-Data-Input'!C24=0,"",'Raw-Data-Input'!C24)</f>
        <v/>
      </c>
      <c r="D14" s="77" t="str">
        <f>IF('Raw-Data-Input'!D24=0,"",'Raw-Data-Input'!D24)</f>
        <v/>
      </c>
      <c r="E14" s="77" t="str">
        <f>IF('Raw-Data-Input'!E24=0,"",'Raw-Data-Input'!E24)</f>
        <v/>
      </c>
      <c r="F14" s="78" t="str">
        <f>IF('Raw-Data-Input'!H24="","",'Raw-Data-Input'!H24)</f>
        <v/>
      </c>
      <c r="G14" s="88" t="s">
        <v>97</v>
      </c>
      <c r="H14" s="78" t="str">
        <f>IF('Raw-Data-Input'!I24="","",'Raw-Data-Input'!I24)</f>
        <v/>
      </c>
      <c r="I14" s="79" t="str">
        <f t="shared" si="1"/>
        <v/>
      </c>
      <c r="J14" s="77" t="str">
        <f t="shared" si="2"/>
        <v/>
      </c>
      <c r="K14" s="80" t="str">
        <f t="shared" si="3"/>
        <v/>
      </c>
      <c r="L14" s="77" t="str">
        <f t="shared" si="4"/>
        <v/>
      </c>
      <c r="M14" s="77" t="str">
        <f t="shared" si="5"/>
        <v/>
      </c>
      <c r="N14" s="29"/>
      <c r="O14" s="37" t="s">
        <v>79</v>
      </c>
      <c r="P14" s="38">
        <f>COUNTIFS($J$7:$J$356,"=Y",$E$7:$E$356,"&gt;0")</f>
        <v>0</v>
      </c>
      <c r="Q14" s="33" t="str">
        <f>IFERROR(P14/P13,"")</f>
        <v/>
      </c>
      <c r="R14" s="29"/>
      <c r="S14" s="29"/>
      <c r="T14" s="29"/>
      <c r="U14" s="29"/>
      <c r="V14" s="29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 thickBot="1" x14ac:dyDescent="0.35">
      <c r="A15" s="29">
        <v>9</v>
      </c>
      <c r="B15" s="77" t="str">
        <f>IF('Raw-Data-Input'!B25=0,"",'Raw-Data-Input'!B25)</f>
        <v/>
      </c>
      <c r="C15" s="77" t="str">
        <f>IF('Raw-Data-Input'!C25=0,"",'Raw-Data-Input'!C25)</f>
        <v/>
      </c>
      <c r="D15" s="77" t="str">
        <f>IF('Raw-Data-Input'!D25=0,"",'Raw-Data-Input'!D25)</f>
        <v/>
      </c>
      <c r="E15" s="77" t="str">
        <f>IF('Raw-Data-Input'!E25=0,"",'Raw-Data-Input'!E25)</f>
        <v/>
      </c>
      <c r="F15" s="78" t="str">
        <f>IF('Raw-Data-Input'!H25="","",'Raw-Data-Input'!H25)</f>
        <v/>
      </c>
      <c r="G15" s="88" t="s">
        <v>97</v>
      </c>
      <c r="H15" s="78" t="str">
        <f>IF('Raw-Data-Input'!I25="","",'Raw-Data-Input'!I25)</f>
        <v/>
      </c>
      <c r="I15" s="79" t="str">
        <f t="shared" si="1"/>
        <v/>
      </c>
      <c r="J15" s="77" t="str">
        <f t="shared" si="2"/>
        <v/>
      </c>
      <c r="K15" s="80" t="str">
        <f t="shared" si="3"/>
        <v/>
      </c>
      <c r="L15" s="77" t="str">
        <f t="shared" si="4"/>
        <v/>
      </c>
      <c r="M15" s="77" t="str">
        <f t="shared" si="5"/>
        <v/>
      </c>
      <c r="N15" s="29"/>
      <c r="O15" s="34" t="s">
        <v>80</v>
      </c>
      <c r="P15" s="35">
        <f>COUNTIFS($J$7:$J$356,"=n",$E$7:$E$356,"&gt;0")</f>
        <v>0</v>
      </c>
      <c r="Q15" s="36" t="str">
        <f>IFERROR(P15/P13,"")</f>
        <v/>
      </c>
      <c r="R15" s="29"/>
      <c r="S15" s="29"/>
      <c r="T15" s="29"/>
      <c r="U15" s="29"/>
      <c r="V15" s="29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3">
      <c r="A16" s="29">
        <v>10</v>
      </c>
      <c r="B16" s="77" t="str">
        <f>IF('Raw-Data-Input'!B26=0,"",'Raw-Data-Input'!B26)</f>
        <v/>
      </c>
      <c r="C16" s="77" t="str">
        <f>IF('Raw-Data-Input'!C26=0,"",'Raw-Data-Input'!C26)</f>
        <v/>
      </c>
      <c r="D16" s="77" t="str">
        <f>IF('Raw-Data-Input'!D26=0,"",'Raw-Data-Input'!D26)</f>
        <v/>
      </c>
      <c r="E16" s="77" t="str">
        <f>IF('Raw-Data-Input'!E26=0,"",'Raw-Data-Input'!E26)</f>
        <v/>
      </c>
      <c r="F16" s="78" t="str">
        <f>IF('Raw-Data-Input'!H26="","",'Raw-Data-Input'!H26)</f>
        <v/>
      </c>
      <c r="G16" s="88" t="s">
        <v>97</v>
      </c>
      <c r="H16" s="78" t="str">
        <f>IF('Raw-Data-Input'!I26="","",'Raw-Data-Input'!I26)</f>
        <v/>
      </c>
      <c r="I16" s="79" t="str">
        <f t="shared" si="1"/>
        <v/>
      </c>
      <c r="J16" s="77" t="str">
        <f t="shared" si="2"/>
        <v/>
      </c>
      <c r="K16" s="80" t="str">
        <f t="shared" si="3"/>
        <v/>
      </c>
      <c r="L16" s="77" t="str">
        <f t="shared" si="4"/>
        <v/>
      </c>
      <c r="M16" s="77" t="str">
        <f t="shared" si="5"/>
        <v/>
      </c>
      <c r="N16" s="29"/>
      <c r="O16" s="202" t="s">
        <v>14</v>
      </c>
      <c r="P16" s="203"/>
      <c r="Q16" s="204"/>
      <c r="R16" s="29"/>
      <c r="S16" s="29"/>
      <c r="T16" s="29"/>
      <c r="U16" s="29"/>
      <c r="V16" s="29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 thickBot="1" x14ac:dyDescent="0.35">
      <c r="A17" s="29">
        <v>11</v>
      </c>
      <c r="B17" s="77" t="str">
        <f>IF('Raw-Data-Input'!B27=0,"",'Raw-Data-Input'!B27)</f>
        <v/>
      </c>
      <c r="C17" s="77" t="str">
        <f>IF('Raw-Data-Input'!C27=0,"",'Raw-Data-Input'!C27)</f>
        <v/>
      </c>
      <c r="D17" s="77" t="str">
        <f>IF('Raw-Data-Input'!D27=0,"",'Raw-Data-Input'!D27)</f>
        <v/>
      </c>
      <c r="E17" s="77" t="str">
        <f>IF('Raw-Data-Input'!E27=0,"",'Raw-Data-Input'!E27)</f>
        <v/>
      </c>
      <c r="F17" s="78" t="str">
        <f>IF('Raw-Data-Input'!H27="","",'Raw-Data-Input'!H27)</f>
        <v/>
      </c>
      <c r="G17" s="88" t="s">
        <v>97</v>
      </c>
      <c r="H17" s="78" t="str">
        <f>IF('Raw-Data-Input'!I27="","",'Raw-Data-Input'!I27)</f>
        <v/>
      </c>
      <c r="I17" s="79" t="str">
        <f t="shared" si="1"/>
        <v/>
      </c>
      <c r="J17" s="77" t="str">
        <f t="shared" si="2"/>
        <v/>
      </c>
      <c r="K17" s="80" t="str">
        <f t="shared" si="3"/>
        <v/>
      </c>
      <c r="L17" s="77" t="str">
        <f t="shared" si="4"/>
        <v/>
      </c>
      <c r="M17" s="77" t="str">
        <f t="shared" si="5"/>
        <v/>
      </c>
      <c r="N17" s="29"/>
      <c r="O17" s="30" t="s">
        <v>15</v>
      </c>
      <c r="P17" s="193">
        <f>SUM(P18:P19)</f>
        <v>0</v>
      </c>
      <c r="Q17" s="194"/>
      <c r="R17" s="29"/>
      <c r="S17" s="29"/>
      <c r="T17" s="29"/>
      <c r="U17" s="29"/>
      <c r="V17" s="2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3">
      <c r="A18" s="29">
        <v>12</v>
      </c>
      <c r="B18" s="77" t="str">
        <f>IF('Raw-Data-Input'!B28=0,"",'Raw-Data-Input'!B28)</f>
        <v/>
      </c>
      <c r="C18" s="77" t="str">
        <f>IF('Raw-Data-Input'!C28=0,"",'Raw-Data-Input'!C28)</f>
        <v/>
      </c>
      <c r="D18" s="77" t="str">
        <f>IF('Raw-Data-Input'!D28=0,"",'Raw-Data-Input'!D28)</f>
        <v/>
      </c>
      <c r="E18" s="77" t="str">
        <f>IF('Raw-Data-Input'!E28=0,"",'Raw-Data-Input'!E28)</f>
        <v/>
      </c>
      <c r="F18" s="78" t="str">
        <f>IF('Raw-Data-Input'!H28="","",'Raw-Data-Input'!H28)</f>
        <v/>
      </c>
      <c r="G18" s="88" t="s">
        <v>97</v>
      </c>
      <c r="H18" s="78" t="str">
        <f>IF('Raw-Data-Input'!I28="","",'Raw-Data-Input'!I28)</f>
        <v/>
      </c>
      <c r="I18" s="79" t="str">
        <f t="shared" ref="I18:I81" si="6">IFERROR(IF(H18&gt;=0,(H18/$E$4),""),"")</f>
        <v/>
      </c>
      <c r="J18" s="77" t="str">
        <f t="shared" ref="J18:J81" si="7">IF($E$4="","",IF(H18="","",IF(I18&gt;=$L$4,"Y","N")))</f>
        <v/>
      </c>
      <c r="K18" s="80" t="str">
        <f t="shared" ref="K18:K81" si="8">IFERROR(IF(F18="M",0,(IF(F18="","",(IF(F18&gt;0,(H18-F18)/F18,(H18+0.000000001)-(F18)/(F18+0.000000001)))))),"")</f>
        <v/>
      </c>
      <c r="L18" s="77" t="str">
        <f t="shared" ref="L18:L81" si="9">IF(F18="","",IF(H18="","",IF(F18&gt;=0,IF(K18&gt;=$L$3,"Y","N"),"")))</f>
        <v/>
      </c>
      <c r="M18" s="77" t="str">
        <f t="shared" ref="M18:M81" si="10">IF(H18="","",(IF(AND(I18&lt;$L$4,K18&lt;$L$3),"N","Y")))</f>
        <v/>
      </c>
      <c r="N18" s="29"/>
      <c r="O18" s="37" t="s">
        <v>74</v>
      </c>
      <c r="P18" s="38">
        <f>COUNTIFS($M$7:$M$356,"=Y",$E$7:$E$356,"&gt;0")</f>
        <v>0</v>
      </c>
      <c r="Q18" s="33" t="str">
        <f>IFERROR(P18/P17,"")</f>
        <v/>
      </c>
      <c r="R18" s="29"/>
      <c r="S18" s="29"/>
      <c r="T18" s="29"/>
      <c r="U18" s="29"/>
      <c r="V18" s="2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" thickBot="1" x14ac:dyDescent="0.35">
      <c r="A19" s="29">
        <v>13</v>
      </c>
      <c r="B19" s="77" t="str">
        <f>IF('Raw-Data-Input'!B29=0,"",'Raw-Data-Input'!B29)</f>
        <v/>
      </c>
      <c r="C19" s="77" t="str">
        <f>IF('Raw-Data-Input'!C29=0,"",'Raw-Data-Input'!C29)</f>
        <v/>
      </c>
      <c r="D19" s="77" t="str">
        <f>IF('Raw-Data-Input'!D29=0,"",'Raw-Data-Input'!D29)</f>
        <v/>
      </c>
      <c r="E19" s="77" t="str">
        <f>IF('Raw-Data-Input'!E29=0,"",'Raw-Data-Input'!E29)</f>
        <v/>
      </c>
      <c r="F19" s="78" t="str">
        <f>IF('Raw-Data-Input'!H29="","",'Raw-Data-Input'!H29)</f>
        <v/>
      </c>
      <c r="G19" s="88" t="s">
        <v>97</v>
      </c>
      <c r="H19" s="78" t="str">
        <f>IF('Raw-Data-Input'!I29="","",'Raw-Data-Input'!I29)</f>
        <v/>
      </c>
      <c r="I19" s="79" t="str">
        <f t="shared" si="6"/>
        <v/>
      </c>
      <c r="J19" s="77" t="str">
        <f t="shared" si="7"/>
        <v/>
      </c>
      <c r="K19" s="80" t="str">
        <f t="shared" si="8"/>
        <v/>
      </c>
      <c r="L19" s="77" t="str">
        <f t="shared" si="9"/>
        <v/>
      </c>
      <c r="M19" s="77" t="str">
        <f t="shared" si="10"/>
        <v/>
      </c>
      <c r="N19" s="29"/>
      <c r="O19" s="34" t="s">
        <v>81</v>
      </c>
      <c r="P19" s="35">
        <f>COUNTIFS($M$7:$M$356,"=n",$E$7:$E$356,"&gt;0")</f>
        <v>0</v>
      </c>
      <c r="Q19" s="36" t="str">
        <f>IFERROR(P19/P17,"")</f>
        <v/>
      </c>
      <c r="R19" s="29"/>
      <c r="S19" s="29"/>
      <c r="T19" s="29"/>
      <c r="U19" s="29"/>
      <c r="V19" s="2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3">
      <c r="A20" s="29">
        <v>14</v>
      </c>
      <c r="B20" s="77" t="str">
        <f>IF('Raw-Data-Input'!B30=0,"",'Raw-Data-Input'!B30)</f>
        <v/>
      </c>
      <c r="C20" s="77" t="str">
        <f>IF('Raw-Data-Input'!C30=0,"",'Raw-Data-Input'!C30)</f>
        <v/>
      </c>
      <c r="D20" s="77" t="str">
        <f>IF('Raw-Data-Input'!D30=0,"",'Raw-Data-Input'!D30)</f>
        <v/>
      </c>
      <c r="E20" s="77" t="str">
        <f>IF('Raw-Data-Input'!E30=0,"",'Raw-Data-Input'!E30)</f>
        <v/>
      </c>
      <c r="F20" s="78" t="str">
        <f>IF('Raw-Data-Input'!H30="","",'Raw-Data-Input'!H30)</f>
        <v/>
      </c>
      <c r="G20" s="88" t="s">
        <v>97</v>
      </c>
      <c r="H20" s="78" t="str">
        <f>IF('Raw-Data-Input'!I30="","",'Raw-Data-Input'!I30)</f>
        <v/>
      </c>
      <c r="I20" s="79" t="str">
        <f t="shared" si="6"/>
        <v/>
      </c>
      <c r="J20" s="77" t="str">
        <f t="shared" si="7"/>
        <v/>
      </c>
      <c r="K20" s="80" t="str">
        <f t="shared" si="8"/>
        <v/>
      </c>
      <c r="L20" s="77" t="str">
        <f t="shared" si="9"/>
        <v/>
      </c>
      <c r="M20" s="77" t="str">
        <f t="shared" si="10"/>
        <v/>
      </c>
      <c r="N20" s="29"/>
      <c r="O20" s="39"/>
      <c r="P20" s="39"/>
      <c r="Q20" s="39"/>
      <c r="R20" s="29"/>
      <c r="S20" s="29"/>
      <c r="T20" s="29"/>
      <c r="U20" s="29"/>
      <c r="V20" s="2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3">
      <c r="A21" s="29">
        <v>15</v>
      </c>
      <c r="B21" s="77" t="str">
        <f>IF('Raw-Data-Input'!B31=0,"",'Raw-Data-Input'!B31)</f>
        <v/>
      </c>
      <c r="C21" s="77" t="str">
        <f>IF('Raw-Data-Input'!C31=0,"",'Raw-Data-Input'!C31)</f>
        <v/>
      </c>
      <c r="D21" s="77" t="str">
        <f>IF('Raw-Data-Input'!D31=0,"",'Raw-Data-Input'!D31)</f>
        <v/>
      </c>
      <c r="E21" s="77" t="str">
        <f>IF('Raw-Data-Input'!E31=0,"",'Raw-Data-Input'!E31)</f>
        <v/>
      </c>
      <c r="F21" s="78" t="str">
        <f>IF('Raw-Data-Input'!H31="","",'Raw-Data-Input'!H31)</f>
        <v/>
      </c>
      <c r="G21" s="88" t="s">
        <v>97</v>
      </c>
      <c r="H21" s="78" t="str">
        <f>IF('Raw-Data-Input'!I31="","",'Raw-Data-Input'!I31)</f>
        <v/>
      </c>
      <c r="I21" s="79" t="str">
        <f t="shared" si="6"/>
        <v/>
      </c>
      <c r="J21" s="77" t="str">
        <f t="shared" si="7"/>
        <v/>
      </c>
      <c r="K21" s="80" t="str">
        <f t="shared" si="8"/>
        <v/>
      </c>
      <c r="L21" s="77" t="str">
        <f t="shared" si="9"/>
        <v/>
      </c>
      <c r="M21" s="77" t="str">
        <f t="shared" si="10"/>
        <v/>
      </c>
      <c r="N21" s="29"/>
      <c r="O21" s="195" t="s">
        <v>18</v>
      </c>
      <c r="P21" s="195"/>
      <c r="Q21" s="195"/>
      <c r="R21" s="29"/>
      <c r="S21" s="195" t="s">
        <v>22</v>
      </c>
      <c r="T21" s="195"/>
      <c r="U21" s="195"/>
      <c r="V21" s="2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3">
      <c r="A22" s="29">
        <v>16</v>
      </c>
      <c r="B22" s="77" t="str">
        <f>IF('Raw-Data-Input'!B32=0,"",'Raw-Data-Input'!B32)</f>
        <v/>
      </c>
      <c r="C22" s="77" t="str">
        <f>IF('Raw-Data-Input'!C32=0,"",'Raw-Data-Input'!C32)</f>
        <v/>
      </c>
      <c r="D22" s="77" t="str">
        <f>IF('Raw-Data-Input'!D32=0,"",'Raw-Data-Input'!D32)</f>
        <v/>
      </c>
      <c r="E22" s="77" t="str">
        <f>IF('Raw-Data-Input'!E32=0,"",'Raw-Data-Input'!E32)</f>
        <v/>
      </c>
      <c r="F22" s="78" t="str">
        <f>IF('Raw-Data-Input'!H32="","",'Raw-Data-Input'!H32)</f>
        <v/>
      </c>
      <c r="G22" s="88" t="s">
        <v>97</v>
      </c>
      <c r="H22" s="78" t="str">
        <f>IF('Raw-Data-Input'!I32="","",'Raw-Data-Input'!I32)</f>
        <v/>
      </c>
      <c r="I22" s="79" t="str">
        <f t="shared" si="6"/>
        <v/>
      </c>
      <c r="J22" s="77" t="str">
        <f t="shared" si="7"/>
        <v/>
      </c>
      <c r="K22" s="80" t="str">
        <f t="shared" si="8"/>
        <v/>
      </c>
      <c r="L22" s="77" t="str">
        <f t="shared" si="9"/>
        <v/>
      </c>
      <c r="M22" s="77" t="str">
        <f t="shared" si="10"/>
        <v/>
      </c>
      <c r="N22" s="29"/>
      <c r="O22" s="196" t="s">
        <v>7</v>
      </c>
      <c r="P22" s="197"/>
      <c r="Q22" s="198"/>
      <c r="R22" s="29"/>
      <c r="S22" s="196" t="s">
        <v>7</v>
      </c>
      <c r="T22" s="197"/>
      <c r="U22" s="198"/>
      <c r="V22" s="39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 thickBot="1" x14ac:dyDescent="0.35">
      <c r="A23" s="29">
        <v>17</v>
      </c>
      <c r="B23" s="77" t="str">
        <f>IF('Raw-Data-Input'!B33=0,"",'Raw-Data-Input'!B33)</f>
        <v/>
      </c>
      <c r="C23" s="77" t="str">
        <f>IF('Raw-Data-Input'!C33=0,"",'Raw-Data-Input'!C33)</f>
        <v/>
      </c>
      <c r="D23" s="77" t="str">
        <f>IF('Raw-Data-Input'!D33=0,"",'Raw-Data-Input'!D33)</f>
        <v/>
      </c>
      <c r="E23" s="77" t="str">
        <f>IF('Raw-Data-Input'!E33=0,"",'Raw-Data-Input'!E33)</f>
        <v/>
      </c>
      <c r="F23" s="78" t="str">
        <f>IF('Raw-Data-Input'!H33="","",'Raw-Data-Input'!H33)</f>
        <v/>
      </c>
      <c r="G23" s="88" t="s">
        <v>97</v>
      </c>
      <c r="H23" s="78" t="str">
        <f>IF('Raw-Data-Input'!I33="","",'Raw-Data-Input'!I33)</f>
        <v/>
      </c>
      <c r="I23" s="79" t="str">
        <f t="shared" si="6"/>
        <v/>
      </c>
      <c r="J23" s="77" t="str">
        <f t="shared" si="7"/>
        <v/>
      </c>
      <c r="K23" s="80" t="str">
        <f t="shared" si="8"/>
        <v/>
      </c>
      <c r="L23" s="77" t="str">
        <f t="shared" si="9"/>
        <v/>
      </c>
      <c r="M23" s="77" t="str">
        <f t="shared" si="10"/>
        <v/>
      </c>
      <c r="N23" s="29"/>
      <c r="O23" s="30" t="s">
        <v>15</v>
      </c>
      <c r="P23" s="193">
        <f>SUM(P24:P25)</f>
        <v>0</v>
      </c>
      <c r="Q23" s="194"/>
      <c r="R23" s="29"/>
      <c r="S23" s="30" t="s">
        <v>15</v>
      </c>
      <c r="T23" s="193">
        <f>SUM(T24:T25)</f>
        <v>0</v>
      </c>
      <c r="U23" s="194"/>
      <c r="V23" s="39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3">
      <c r="A24" s="29">
        <v>18</v>
      </c>
      <c r="B24" s="77" t="str">
        <f>IF('Raw-Data-Input'!B34=0,"",'Raw-Data-Input'!B34)</f>
        <v/>
      </c>
      <c r="C24" s="77" t="str">
        <f>IF('Raw-Data-Input'!C34=0,"",'Raw-Data-Input'!C34)</f>
        <v/>
      </c>
      <c r="D24" s="77" t="str">
        <f>IF('Raw-Data-Input'!D34=0,"",'Raw-Data-Input'!D34)</f>
        <v/>
      </c>
      <c r="E24" s="77" t="str">
        <f>IF('Raw-Data-Input'!E34=0,"",'Raw-Data-Input'!E34)</f>
        <v/>
      </c>
      <c r="F24" s="78" t="str">
        <f>IF('Raw-Data-Input'!H34="","",'Raw-Data-Input'!H34)</f>
        <v/>
      </c>
      <c r="G24" s="88" t="s">
        <v>97</v>
      </c>
      <c r="H24" s="78" t="str">
        <f>IF('Raw-Data-Input'!I34="","",'Raw-Data-Input'!I34)</f>
        <v/>
      </c>
      <c r="I24" s="79" t="str">
        <f t="shared" si="6"/>
        <v/>
      </c>
      <c r="J24" s="77" t="str">
        <f t="shared" si="7"/>
        <v/>
      </c>
      <c r="K24" s="80" t="str">
        <f t="shared" si="8"/>
        <v/>
      </c>
      <c r="L24" s="77" t="str">
        <f t="shared" si="9"/>
        <v/>
      </c>
      <c r="M24" s="77" t="str">
        <f t="shared" si="10"/>
        <v/>
      </c>
      <c r="N24" s="29"/>
      <c r="O24" s="31" t="s">
        <v>72</v>
      </c>
      <c r="P24" s="32">
        <f>COUNTIFS($L$7:$L$356,"=Y",$E$7:$E$356,"1")</f>
        <v>0</v>
      </c>
      <c r="Q24" s="33" t="str">
        <f>IFERROR(P24/P23,"")</f>
        <v/>
      </c>
      <c r="R24" s="29"/>
      <c r="S24" s="31" t="s">
        <v>72</v>
      </c>
      <c r="T24" s="32">
        <f>COUNTIFS($L$7:$L$356,"=Y",$E$7:$E$356,"5")</f>
        <v>0</v>
      </c>
      <c r="U24" s="33" t="str">
        <f>IFERROR(T24/T23,"")</f>
        <v/>
      </c>
      <c r="V24" s="39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" thickBot="1" x14ac:dyDescent="0.35">
      <c r="A25" s="29">
        <v>19</v>
      </c>
      <c r="B25" s="77" t="str">
        <f>IF('Raw-Data-Input'!B35=0,"",'Raw-Data-Input'!B35)</f>
        <v/>
      </c>
      <c r="C25" s="77" t="str">
        <f>IF('Raw-Data-Input'!C35=0,"",'Raw-Data-Input'!C35)</f>
        <v/>
      </c>
      <c r="D25" s="77" t="str">
        <f>IF('Raw-Data-Input'!D35=0,"",'Raw-Data-Input'!D35)</f>
        <v/>
      </c>
      <c r="E25" s="77" t="str">
        <f>IF('Raw-Data-Input'!E35=0,"",'Raw-Data-Input'!E35)</f>
        <v/>
      </c>
      <c r="F25" s="78" t="str">
        <f>IF('Raw-Data-Input'!H35="","",'Raw-Data-Input'!H35)</f>
        <v/>
      </c>
      <c r="G25" s="88" t="s">
        <v>97</v>
      </c>
      <c r="H25" s="78" t="str">
        <f>IF('Raw-Data-Input'!I35="","",'Raw-Data-Input'!I35)</f>
        <v/>
      </c>
      <c r="I25" s="79" t="str">
        <f t="shared" si="6"/>
        <v/>
      </c>
      <c r="J25" s="77" t="str">
        <f t="shared" si="7"/>
        <v/>
      </c>
      <c r="K25" s="80" t="str">
        <f t="shared" si="8"/>
        <v/>
      </c>
      <c r="L25" s="77" t="str">
        <f t="shared" si="9"/>
        <v/>
      </c>
      <c r="M25" s="77" t="str">
        <f t="shared" si="10"/>
        <v/>
      </c>
      <c r="N25" s="29"/>
      <c r="O25" s="34" t="s">
        <v>73</v>
      </c>
      <c r="P25" s="35">
        <f>COUNTIFS($L$7:$L$356,"=n",$E$7:$E$356,"1")</f>
        <v>0</v>
      </c>
      <c r="Q25" s="36" t="str">
        <f>IFERROR(P25/P23,"")</f>
        <v/>
      </c>
      <c r="R25" s="29"/>
      <c r="S25" s="34" t="s">
        <v>73</v>
      </c>
      <c r="T25" s="35">
        <f>COUNTIFS($L$7:$L$356,"=n",$E$7:$E$356,"5")</f>
        <v>0</v>
      </c>
      <c r="U25" s="36" t="str">
        <f>IFERROR(T25/T23,"")</f>
        <v/>
      </c>
      <c r="V25" s="39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3">
      <c r="A26" s="29">
        <v>20</v>
      </c>
      <c r="B26" s="77" t="str">
        <f>IF('Raw-Data-Input'!B36=0,"",'Raw-Data-Input'!B36)</f>
        <v/>
      </c>
      <c r="C26" s="77" t="str">
        <f>IF('Raw-Data-Input'!C36=0,"",'Raw-Data-Input'!C36)</f>
        <v/>
      </c>
      <c r="D26" s="77" t="str">
        <f>IF('Raw-Data-Input'!D36=0,"",'Raw-Data-Input'!D36)</f>
        <v/>
      </c>
      <c r="E26" s="77" t="str">
        <f>IF('Raw-Data-Input'!E36=0,"",'Raw-Data-Input'!E36)</f>
        <v/>
      </c>
      <c r="F26" s="78" t="str">
        <f>IF('Raw-Data-Input'!H36="","",'Raw-Data-Input'!H36)</f>
        <v/>
      </c>
      <c r="G26" s="88" t="s">
        <v>97</v>
      </c>
      <c r="H26" s="78" t="str">
        <f>IF('Raw-Data-Input'!I36="","",'Raw-Data-Input'!I36)</f>
        <v/>
      </c>
      <c r="I26" s="79" t="str">
        <f t="shared" si="6"/>
        <v/>
      </c>
      <c r="J26" s="77" t="str">
        <f t="shared" si="7"/>
        <v/>
      </c>
      <c r="K26" s="80" t="str">
        <f t="shared" si="8"/>
        <v/>
      </c>
      <c r="L26" s="77" t="str">
        <f t="shared" si="9"/>
        <v/>
      </c>
      <c r="M26" s="77" t="str">
        <f t="shared" si="10"/>
        <v/>
      </c>
      <c r="N26" s="29"/>
      <c r="O26" s="199" t="s">
        <v>8</v>
      </c>
      <c r="P26" s="200"/>
      <c r="Q26" s="201"/>
      <c r="R26" s="29"/>
      <c r="S26" s="199" t="s">
        <v>8</v>
      </c>
      <c r="T26" s="200"/>
      <c r="U26" s="201"/>
      <c r="V26" s="39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thickBot="1" x14ac:dyDescent="0.35">
      <c r="A27" s="29">
        <v>21</v>
      </c>
      <c r="B27" s="77" t="str">
        <f>IF('Raw-Data-Input'!B37=0,"",'Raw-Data-Input'!B37)</f>
        <v/>
      </c>
      <c r="C27" s="77" t="str">
        <f>IF('Raw-Data-Input'!C37=0,"",'Raw-Data-Input'!C37)</f>
        <v/>
      </c>
      <c r="D27" s="77" t="str">
        <f>IF('Raw-Data-Input'!D37=0,"",'Raw-Data-Input'!D37)</f>
        <v/>
      </c>
      <c r="E27" s="77" t="str">
        <f>IF('Raw-Data-Input'!E37=0,"",'Raw-Data-Input'!E37)</f>
        <v/>
      </c>
      <c r="F27" s="78" t="str">
        <f>IF('Raw-Data-Input'!H37="","",'Raw-Data-Input'!H37)</f>
        <v/>
      </c>
      <c r="G27" s="88" t="s">
        <v>97</v>
      </c>
      <c r="H27" s="78" t="str">
        <f>IF('Raw-Data-Input'!I37="","",'Raw-Data-Input'!I37)</f>
        <v/>
      </c>
      <c r="I27" s="79" t="str">
        <f t="shared" si="6"/>
        <v/>
      </c>
      <c r="J27" s="77" t="str">
        <f t="shared" si="7"/>
        <v/>
      </c>
      <c r="K27" s="80" t="str">
        <f t="shared" si="8"/>
        <v/>
      </c>
      <c r="L27" s="77" t="str">
        <f t="shared" si="9"/>
        <v/>
      </c>
      <c r="M27" s="77" t="str">
        <f t="shared" si="10"/>
        <v/>
      </c>
      <c r="N27" s="29"/>
      <c r="O27" s="30" t="s">
        <v>15</v>
      </c>
      <c r="P27" s="193">
        <f>SUM(P28:P29)</f>
        <v>0</v>
      </c>
      <c r="Q27" s="194"/>
      <c r="R27" s="29"/>
      <c r="S27" s="30" t="s">
        <v>15</v>
      </c>
      <c r="T27" s="193">
        <f>SUM(T28:T29)</f>
        <v>0</v>
      </c>
      <c r="U27" s="194"/>
      <c r="V27" s="39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3">
      <c r="A28" s="29">
        <v>22</v>
      </c>
      <c r="B28" s="77" t="str">
        <f>IF('Raw-Data-Input'!B38=0,"",'Raw-Data-Input'!B38)</f>
        <v/>
      </c>
      <c r="C28" s="77" t="str">
        <f>IF('Raw-Data-Input'!C38=0,"",'Raw-Data-Input'!C38)</f>
        <v/>
      </c>
      <c r="D28" s="77" t="str">
        <f>IF('Raw-Data-Input'!D38=0,"",'Raw-Data-Input'!D38)</f>
        <v/>
      </c>
      <c r="E28" s="77" t="str">
        <f>IF('Raw-Data-Input'!E38=0,"",'Raw-Data-Input'!E38)</f>
        <v/>
      </c>
      <c r="F28" s="78" t="str">
        <f>IF('Raw-Data-Input'!H38="","",'Raw-Data-Input'!H38)</f>
        <v/>
      </c>
      <c r="G28" s="88" t="s">
        <v>97</v>
      </c>
      <c r="H28" s="78" t="str">
        <f>IF('Raw-Data-Input'!I38="","",'Raw-Data-Input'!I38)</f>
        <v/>
      </c>
      <c r="I28" s="79" t="str">
        <f t="shared" si="6"/>
        <v/>
      </c>
      <c r="J28" s="77" t="str">
        <f t="shared" si="7"/>
        <v/>
      </c>
      <c r="K28" s="80" t="str">
        <f t="shared" si="8"/>
        <v/>
      </c>
      <c r="L28" s="77" t="str">
        <f t="shared" si="9"/>
        <v/>
      </c>
      <c r="M28" s="77" t="str">
        <f t="shared" si="10"/>
        <v/>
      </c>
      <c r="N28" s="29"/>
      <c r="O28" s="37" t="s">
        <v>79</v>
      </c>
      <c r="P28" s="38">
        <f>COUNTIFS($J$7:$J$356,"=Y",$E$7:$E$356,"1")</f>
        <v>0</v>
      </c>
      <c r="Q28" s="33" t="str">
        <f>IFERROR(P28/P27,"")</f>
        <v/>
      </c>
      <c r="R28" s="29"/>
      <c r="S28" s="37" t="s">
        <v>79</v>
      </c>
      <c r="T28" s="38">
        <f>COUNTIFS($J$7:$J$356,"=Y",$E$7:$E$356,"5")</f>
        <v>0</v>
      </c>
      <c r="U28" s="33" t="str">
        <f>IFERROR(T28/T27,"")</f>
        <v/>
      </c>
      <c r="V28" s="39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" thickBot="1" x14ac:dyDescent="0.35">
      <c r="A29" s="29">
        <v>23</v>
      </c>
      <c r="B29" s="77" t="str">
        <f>IF('Raw-Data-Input'!B39=0,"",'Raw-Data-Input'!B39)</f>
        <v/>
      </c>
      <c r="C29" s="77" t="str">
        <f>IF('Raw-Data-Input'!C39=0,"",'Raw-Data-Input'!C39)</f>
        <v/>
      </c>
      <c r="D29" s="77" t="str">
        <f>IF('Raw-Data-Input'!D39=0,"",'Raw-Data-Input'!D39)</f>
        <v/>
      </c>
      <c r="E29" s="77" t="str">
        <f>IF('Raw-Data-Input'!E39=0,"",'Raw-Data-Input'!E39)</f>
        <v/>
      </c>
      <c r="F29" s="78" t="str">
        <f>IF('Raw-Data-Input'!H39="","",'Raw-Data-Input'!H39)</f>
        <v/>
      </c>
      <c r="G29" s="88" t="s">
        <v>97</v>
      </c>
      <c r="H29" s="78" t="str">
        <f>IF('Raw-Data-Input'!I39="","",'Raw-Data-Input'!I39)</f>
        <v/>
      </c>
      <c r="I29" s="79" t="str">
        <f t="shared" si="6"/>
        <v/>
      </c>
      <c r="J29" s="77" t="str">
        <f t="shared" si="7"/>
        <v/>
      </c>
      <c r="K29" s="80" t="str">
        <f t="shared" si="8"/>
        <v/>
      </c>
      <c r="L29" s="77" t="str">
        <f t="shared" si="9"/>
        <v/>
      </c>
      <c r="M29" s="77" t="str">
        <f t="shared" si="10"/>
        <v/>
      </c>
      <c r="N29" s="29"/>
      <c r="O29" s="34" t="s">
        <v>80</v>
      </c>
      <c r="P29" s="35">
        <f>COUNTIFS($J$7:$J$356,"=n",$E$7:$E$356,"1")</f>
        <v>0</v>
      </c>
      <c r="Q29" s="36" t="str">
        <f>IFERROR(P29/P27,"")</f>
        <v/>
      </c>
      <c r="R29" s="29"/>
      <c r="S29" s="34" t="s">
        <v>80</v>
      </c>
      <c r="T29" s="35">
        <f>COUNTIFS($J$7:$J$356,"=n",$E$7:$E$356,"5")</f>
        <v>0</v>
      </c>
      <c r="U29" s="36" t="str">
        <f>IFERROR(T29/T27,"")</f>
        <v/>
      </c>
      <c r="V29" s="39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3">
      <c r="A30" s="29">
        <v>24</v>
      </c>
      <c r="B30" s="77" t="str">
        <f>IF('Raw-Data-Input'!B40=0,"",'Raw-Data-Input'!B40)</f>
        <v/>
      </c>
      <c r="C30" s="77" t="str">
        <f>IF('Raw-Data-Input'!C40=0,"",'Raw-Data-Input'!C40)</f>
        <v/>
      </c>
      <c r="D30" s="77" t="str">
        <f>IF('Raw-Data-Input'!D40=0,"",'Raw-Data-Input'!D40)</f>
        <v/>
      </c>
      <c r="E30" s="77" t="str">
        <f>IF('Raw-Data-Input'!E40=0,"",'Raw-Data-Input'!E40)</f>
        <v/>
      </c>
      <c r="F30" s="78" t="str">
        <f>IF('Raw-Data-Input'!H40="","",'Raw-Data-Input'!H40)</f>
        <v/>
      </c>
      <c r="G30" s="88" t="s">
        <v>97</v>
      </c>
      <c r="H30" s="78" t="str">
        <f>IF('Raw-Data-Input'!I40="","",'Raw-Data-Input'!I40)</f>
        <v/>
      </c>
      <c r="I30" s="79" t="str">
        <f t="shared" si="6"/>
        <v/>
      </c>
      <c r="J30" s="77" t="str">
        <f t="shared" si="7"/>
        <v/>
      </c>
      <c r="K30" s="80" t="str">
        <f t="shared" si="8"/>
        <v/>
      </c>
      <c r="L30" s="77" t="str">
        <f t="shared" si="9"/>
        <v/>
      </c>
      <c r="M30" s="77" t="str">
        <f t="shared" si="10"/>
        <v/>
      </c>
      <c r="N30" s="29"/>
      <c r="O30" s="202" t="s">
        <v>14</v>
      </c>
      <c r="P30" s="203"/>
      <c r="Q30" s="204"/>
      <c r="R30" s="29"/>
      <c r="S30" s="202" t="s">
        <v>14</v>
      </c>
      <c r="T30" s="203"/>
      <c r="U30" s="204"/>
      <c r="V30" s="39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thickBot="1" x14ac:dyDescent="0.35">
      <c r="A31" s="29">
        <v>25</v>
      </c>
      <c r="B31" s="77" t="str">
        <f>IF('Raw-Data-Input'!B41=0,"",'Raw-Data-Input'!B41)</f>
        <v/>
      </c>
      <c r="C31" s="77" t="str">
        <f>IF('Raw-Data-Input'!C41=0,"",'Raw-Data-Input'!C41)</f>
        <v/>
      </c>
      <c r="D31" s="77" t="str">
        <f>IF('Raw-Data-Input'!D41=0,"",'Raw-Data-Input'!D41)</f>
        <v/>
      </c>
      <c r="E31" s="77" t="str">
        <f>IF('Raw-Data-Input'!E41=0,"",'Raw-Data-Input'!E41)</f>
        <v/>
      </c>
      <c r="F31" s="78" t="str">
        <f>IF('Raw-Data-Input'!H41="","",'Raw-Data-Input'!H41)</f>
        <v/>
      </c>
      <c r="G31" s="88" t="s">
        <v>97</v>
      </c>
      <c r="H31" s="78" t="str">
        <f>IF('Raw-Data-Input'!I41="","",'Raw-Data-Input'!I41)</f>
        <v/>
      </c>
      <c r="I31" s="79" t="str">
        <f t="shared" si="6"/>
        <v/>
      </c>
      <c r="J31" s="77" t="str">
        <f t="shared" si="7"/>
        <v/>
      </c>
      <c r="K31" s="80" t="str">
        <f t="shared" si="8"/>
        <v/>
      </c>
      <c r="L31" s="77" t="str">
        <f t="shared" si="9"/>
        <v/>
      </c>
      <c r="M31" s="77" t="str">
        <f t="shared" si="10"/>
        <v/>
      </c>
      <c r="N31" s="29"/>
      <c r="O31" s="30" t="s">
        <v>15</v>
      </c>
      <c r="P31" s="193">
        <f>SUM(P32:P33)</f>
        <v>0</v>
      </c>
      <c r="Q31" s="194"/>
      <c r="R31" s="29"/>
      <c r="S31" s="30" t="s">
        <v>15</v>
      </c>
      <c r="T31" s="193">
        <f>SUM(T32:T33)</f>
        <v>0</v>
      </c>
      <c r="U31" s="194"/>
      <c r="V31" s="39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3">
      <c r="A32" s="29">
        <v>26</v>
      </c>
      <c r="B32" s="77" t="str">
        <f>IF('Raw-Data-Input'!B42=0,"",'Raw-Data-Input'!B42)</f>
        <v/>
      </c>
      <c r="C32" s="77" t="str">
        <f>IF('Raw-Data-Input'!C42=0,"",'Raw-Data-Input'!C42)</f>
        <v/>
      </c>
      <c r="D32" s="77" t="str">
        <f>IF('Raw-Data-Input'!D42=0,"",'Raw-Data-Input'!D42)</f>
        <v/>
      </c>
      <c r="E32" s="77" t="str">
        <f>IF('Raw-Data-Input'!E42=0,"",'Raw-Data-Input'!E42)</f>
        <v/>
      </c>
      <c r="F32" s="78" t="str">
        <f>IF('Raw-Data-Input'!H42="","",'Raw-Data-Input'!H42)</f>
        <v/>
      </c>
      <c r="G32" s="88" t="s">
        <v>97</v>
      </c>
      <c r="H32" s="78" t="str">
        <f>IF('Raw-Data-Input'!I42="","",'Raw-Data-Input'!I42)</f>
        <v/>
      </c>
      <c r="I32" s="79" t="str">
        <f t="shared" si="6"/>
        <v/>
      </c>
      <c r="J32" s="77" t="str">
        <f t="shared" si="7"/>
        <v/>
      </c>
      <c r="K32" s="80" t="str">
        <f t="shared" si="8"/>
        <v/>
      </c>
      <c r="L32" s="77" t="str">
        <f t="shared" si="9"/>
        <v/>
      </c>
      <c r="M32" s="77" t="str">
        <f t="shared" si="10"/>
        <v/>
      </c>
      <c r="N32" s="29"/>
      <c r="O32" s="37" t="s">
        <v>74</v>
      </c>
      <c r="P32" s="38">
        <f>COUNTIFS($M$7:$M$356,"=Y",$E$7:$E$356,"1")</f>
        <v>0</v>
      </c>
      <c r="Q32" s="33" t="str">
        <f>IFERROR(P32/P31,"")</f>
        <v/>
      </c>
      <c r="R32" s="29"/>
      <c r="S32" s="37" t="s">
        <v>74</v>
      </c>
      <c r="T32" s="38">
        <f>COUNTIFS($M$7:$M$356,"=Y",$E$7:$E$356,"5")</f>
        <v>0</v>
      </c>
      <c r="U32" s="33" t="str">
        <f>IFERROR(T32/T31,"")</f>
        <v/>
      </c>
      <c r="V32" s="3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" thickBot="1" x14ac:dyDescent="0.35">
      <c r="A33" s="29">
        <v>27</v>
      </c>
      <c r="B33" s="77" t="str">
        <f>IF('Raw-Data-Input'!B43=0,"",'Raw-Data-Input'!B43)</f>
        <v/>
      </c>
      <c r="C33" s="77" t="str">
        <f>IF('Raw-Data-Input'!C43=0,"",'Raw-Data-Input'!C43)</f>
        <v/>
      </c>
      <c r="D33" s="77" t="str">
        <f>IF('Raw-Data-Input'!D43=0,"",'Raw-Data-Input'!D43)</f>
        <v/>
      </c>
      <c r="E33" s="77" t="str">
        <f>IF('Raw-Data-Input'!E43=0,"",'Raw-Data-Input'!E43)</f>
        <v/>
      </c>
      <c r="F33" s="78" t="str">
        <f>IF('Raw-Data-Input'!H43="","",'Raw-Data-Input'!H43)</f>
        <v/>
      </c>
      <c r="G33" s="88" t="s">
        <v>97</v>
      </c>
      <c r="H33" s="78" t="str">
        <f>IF('Raw-Data-Input'!I43="","",'Raw-Data-Input'!I43)</f>
        <v/>
      </c>
      <c r="I33" s="79" t="str">
        <f t="shared" si="6"/>
        <v/>
      </c>
      <c r="J33" s="77" t="str">
        <f t="shared" si="7"/>
        <v/>
      </c>
      <c r="K33" s="80" t="str">
        <f t="shared" si="8"/>
        <v/>
      </c>
      <c r="L33" s="77" t="str">
        <f t="shared" si="9"/>
        <v/>
      </c>
      <c r="M33" s="77" t="str">
        <f t="shared" si="10"/>
        <v/>
      </c>
      <c r="N33" s="29"/>
      <c r="O33" s="34" t="s">
        <v>81</v>
      </c>
      <c r="P33" s="35">
        <f>COUNTIFS($M$7:$M$356,"=n",$E$7:$E$356,"1")</f>
        <v>0</v>
      </c>
      <c r="Q33" s="36" t="str">
        <f>IFERROR(P33/P31,"")</f>
        <v/>
      </c>
      <c r="R33" s="29"/>
      <c r="S33" s="34" t="s">
        <v>81</v>
      </c>
      <c r="T33" s="35">
        <f>COUNTIFS($M$7:$M$356,"=n",$E$7:$E$356,"5")</f>
        <v>0</v>
      </c>
      <c r="U33" s="36" t="str">
        <f>IFERROR(T33/T31,"")</f>
        <v/>
      </c>
      <c r="V33" s="3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3">
      <c r="A34" s="29">
        <v>28</v>
      </c>
      <c r="B34" s="77" t="str">
        <f>IF('Raw-Data-Input'!B44=0,"",'Raw-Data-Input'!B44)</f>
        <v/>
      </c>
      <c r="C34" s="77" t="str">
        <f>IF('Raw-Data-Input'!C44=0,"",'Raw-Data-Input'!C44)</f>
        <v/>
      </c>
      <c r="D34" s="77" t="str">
        <f>IF('Raw-Data-Input'!D44=0,"",'Raw-Data-Input'!D44)</f>
        <v/>
      </c>
      <c r="E34" s="77" t="str">
        <f>IF('Raw-Data-Input'!E44=0,"",'Raw-Data-Input'!E44)</f>
        <v/>
      </c>
      <c r="F34" s="78" t="str">
        <f>IF('Raw-Data-Input'!H44="","",'Raw-Data-Input'!H44)</f>
        <v/>
      </c>
      <c r="G34" s="88" t="s">
        <v>97</v>
      </c>
      <c r="H34" s="78" t="str">
        <f>IF('Raw-Data-Input'!I44="","",'Raw-Data-Input'!I44)</f>
        <v/>
      </c>
      <c r="I34" s="79" t="str">
        <f t="shared" si="6"/>
        <v/>
      </c>
      <c r="J34" s="77" t="str">
        <f t="shared" si="7"/>
        <v/>
      </c>
      <c r="K34" s="80" t="str">
        <f t="shared" si="8"/>
        <v/>
      </c>
      <c r="L34" s="77" t="str">
        <f t="shared" si="9"/>
        <v/>
      </c>
      <c r="M34" s="77" t="str">
        <f t="shared" si="10"/>
        <v/>
      </c>
      <c r="N34" s="29"/>
      <c r="O34" s="29"/>
      <c r="P34" s="29"/>
      <c r="Q34" s="29"/>
      <c r="R34" s="29"/>
      <c r="S34" s="39"/>
      <c r="T34" s="39"/>
      <c r="U34" s="39"/>
      <c r="V34" s="3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3">
      <c r="A35" s="29">
        <v>29</v>
      </c>
      <c r="B35" s="77" t="str">
        <f>IF('Raw-Data-Input'!B45=0,"",'Raw-Data-Input'!B45)</f>
        <v/>
      </c>
      <c r="C35" s="77" t="str">
        <f>IF('Raw-Data-Input'!C45=0,"",'Raw-Data-Input'!C45)</f>
        <v/>
      </c>
      <c r="D35" s="77" t="str">
        <f>IF('Raw-Data-Input'!D45=0,"",'Raw-Data-Input'!D45)</f>
        <v/>
      </c>
      <c r="E35" s="77" t="str">
        <f>IF('Raw-Data-Input'!E45=0,"",'Raw-Data-Input'!E45)</f>
        <v/>
      </c>
      <c r="F35" s="78" t="str">
        <f>IF('Raw-Data-Input'!H45="","",'Raw-Data-Input'!H45)</f>
        <v/>
      </c>
      <c r="G35" s="88" t="s">
        <v>97</v>
      </c>
      <c r="H35" s="78" t="str">
        <f>IF('Raw-Data-Input'!I45="","",'Raw-Data-Input'!I45)</f>
        <v/>
      </c>
      <c r="I35" s="79" t="str">
        <f t="shared" si="6"/>
        <v/>
      </c>
      <c r="J35" s="77" t="str">
        <f t="shared" si="7"/>
        <v/>
      </c>
      <c r="K35" s="80" t="str">
        <f t="shared" si="8"/>
        <v/>
      </c>
      <c r="L35" s="77" t="str">
        <f t="shared" si="9"/>
        <v/>
      </c>
      <c r="M35" s="77" t="str">
        <f t="shared" si="10"/>
        <v/>
      </c>
      <c r="N35" s="29"/>
      <c r="O35" s="195" t="s">
        <v>19</v>
      </c>
      <c r="P35" s="195"/>
      <c r="Q35" s="195"/>
      <c r="R35" s="29"/>
      <c r="S35" s="195" t="s">
        <v>23</v>
      </c>
      <c r="T35" s="195"/>
      <c r="U35" s="195"/>
      <c r="V35" s="29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3">
      <c r="A36" s="29">
        <v>30</v>
      </c>
      <c r="B36" s="77" t="str">
        <f>IF('Raw-Data-Input'!B46=0,"",'Raw-Data-Input'!B46)</f>
        <v/>
      </c>
      <c r="C36" s="77" t="str">
        <f>IF('Raw-Data-Input'!C46=0,"",'Raw-Data-Input'!C46)</f>
        <v/>
      </c>
      <c r="D36" s="77" t="str">
        <f>IF('Raw-Data-Input'!D46=0,"",'Raw-Data-Input'!D46)</f>
        <v/>
      </c>
      <c r="E36" s="77" t="str">
        <f>IF('Raw-Data-Input'!E46=0,"",'Raw-Data-Input'!E46)</f>
        <v/>
      </c>
      <c r="F36" s="78" t="str">
        <f>IF('Raw-Data-Input'!H46="","",'Raw-Data-Input'!H46)</f>
        <v/>
      </c>
      <c r="G36" s="88" t="s">
        <v>97</v>
      </c>
      <c r="H36" s="78" t="str">
        <f>IF('Raw-Data-Input'!I46="","",'Raw-Data-Input'!I46)</f>
        <v/>
      </c>
      <c r="I36" s="79" t="str">
        <f t="shared" si="6"/>
        <v/>
      </c>
      <c r="J36" s="77" t="str">
        <f t="shared" si="7"/>
        <v/>
      </c>
      <c r="K36" s="80" t="str">
        <f t="shared" si="8"/>
        <v/>
      </c>
      <c r="L36" s="77" t="str">
        <f t="shared" si="9"/>
        <v/>
      </c>
      <c r="M36" s="77" t="str">
        <f t="shared" si="10"/>
        <v/>
      </c>
      <c r="N36" s="29"/>
      <c r="O36" s="196" t="s">
        <v>7</v>
      </c>
      <c r="P36" s="197"/>
      <c r="Q36" s="198"/>
      <c r="R36" s="29"/>
      <c r="S36" s="196" t="s">
        <v>7</v>
      </c>
      <c r="T36" s="197"/>
      <c r="U36" s="198"/>
      <c r="V36" s="29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" thickBot="1" x14ac:dyDescent="0.35">
      <c r="A37" s="29">
        <v>31</v>
      </c>
      <c r="B37" s="77" t="str">
        <f>IF('Raw-Data-Input'!B47=0,"",'Raw-Data-Input'!B47)</f>
        <v/>
      </c>
      <c r="C37" s="77" t="str">
        <f>IF('Raw-Data-Input'!C47=0,"",'Raw-Data-Input'!C47)</f>
        <v/>
      </c>
      <c r="D37" s="77" t="str">
        <f>IF('Raw-Data-Input'!D47=0,"",'Raw-Data-Input'!D47)</f>
        <v/>
      </c>
      <c r="E37" s="77" t="str">
        <f>IF('Raw-Data-Input'!E47=0,"",'Raw-Data-Input'!E47)</f>
        <v/>
      </c>
      <c r="F37" s="78" t="str">
        <f>IF('Raw-Data-Input'!H47="","",'Raw-Data-Input'!H47)</f>
        <v/>
      </c>
      <c r="G37" s="88" t="s">
        <v>97</v>
      </c>
      <c r="H37" s="78" t="str">
        <f>IF('Raw-Data-Input'!I47="","",'Raw-Data-Input'!I47)</f>
        <v/>
      </c>
      <c r="I37" s="79" t="str">
        <f t="shared" si="6"/>
        <v/>
      </c>
      <c r="J37" s="77" t="str">
        <f t="shared" si="7"/>
        <v/>
      </c>
      <c r="K37" s="80" t="str">
        <f t="shared" si="8"/>
        <v/>
      </c>
      <c r="L37" s="77" t="str">
        <f t="shared" si="9"/>
        <v/>
      </c>
      <c r="M37" s="77" t="str">
        <f t="shared" si="10"/>
        <v/>
      </c>
      <c r="N37" s="29"/>
      <c r="O37" s="30" t="s">
        <v>15</v>
      </c>
      <c r="P37" s="193">
        <f>SUM(P38:P39)</f>
        <v>0</v>
      </c>
      <c r="Q37" s="194"/>
      <c r="R37" s="29"/>
      <c r="S37" s="30" t="s">
        <v>15</v>
      </c>
      <c r="T37" s="193">
        <f>SUM(T38:T39)</f>
        <v>0</v>
      </c>
      <c r="U37" s="194"/>
      <c r="V37" s="29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3">
      <c r="A38" s="29">
        <v>32</v>
      </c>
      <c r="B38" s="77" t="str">
        <f>IF('Raw-Data-Input'!B48=0,"",'Raw-Data-Input'!B48)</f>
        <v/>
      </c>
      <c r="C38" s="77" t="str">
        <f>IF('Raw-Data-Input'!C48=0,"",'Raw-Data-Input'!C48)</f>
        <v/>
      </c>
      <c r="D38" s="77" t="str">
        <f>IF('Raw-Data-Input'!D48=0,"",'Raw-Data-Input'!D48)</f>
        <v/>
      </c>
      <c r="E38" s="77" t="str">
        <f>IF('Raw-Data-Input'!E48=0,"",'Raw-Data-Input'!E48)</f>
        <v/>
      </c>
      <c r="F38" s="78" t="str">
        <f>IF('Raw-Data-Input'!H48="","",'Raw-Data-Input'!H48)</f>
        <v/>
      </c>
      <c r="G38" s="88" t="s">
        <v>97</v>
      </c>
      <c r="H38" s="78" t="str">
        <f>IF('Raw-Data-Input'!I48="","",'Raw-Data-Input'!I48)</f>
        <v/>
      </c>
      <c r="I38" s="79" t="str">
        <f t="shared" si="6"/>
        <v/>
      </c>
      <c r="J38" s="77" t="str">
        <f t="shared" si="7"/>
        <v/>
      </c>
      <c r="K38" s="80" t="str">
        <f t="shared" si="8"/>
        <v/>
      </c>
      <c r="L38" s="77" t="str">
        <f t="shared" si="9"/>
        <v/>
      </c>
      <c r="M38" s="77" t="str">
        <f t="shared" si="10"/>
        <v/>
      </c>
      <c r="N38" s="29"/>
      <c r="O38" s="31" t="s">
        <v>72</v>
      </c>
      <c r="P38" s="32">
        <f>COUNTIFS($L$7:$L$356,"=Y",$E$7:$E$356,"2")</f>
        <v>0</v>
      </c>
      <c r="Q38" s="33" t="str">
        <f>IFERROR(P38/P37,"")</f>
        <v/>
      </c>
      <c r="R38" s="29"/>
      <c r="S38" s="31" t="s">
        <v>72</v>
      </c>
      <c r="T38" s="32">
        <f>COUNTIFS($L$7:$L$356,"=Y",$E$7:$E$356,"6")</f>
        <v>0</v>
      </c>
      <c r="U38" s="33" t="str">
        <f>IFERROR(T38/T37,"")</f>
        <v/>
      </c>
      <c r="V38" s="29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" thickBot="1" x14ac:dyDescent="0.35">
      <c r="A39" s="29">
        <v>33</v>
      </c>
      <c r="B39" s="77" t="str">
        <f>IF('Raw-Data-Input'!B49=0,"",'Raw-Data-Input'!B49)</f>
        <v/>
      </c>
      <c r="C39" s="77" t="str">
        <f>IF('Raw-Data-Input'!C49=0,"",'Raw-Data-Input'!C49)</f>
        <v/>
      </c>
      <c r="D39" s="77" t="str">
        <f>IF('Raw-Data-Input'!D49=0,"",'Raw-Data-Input'!D49)</f>
        <v/>
      </c>
      <c r="E39" s="77" t="str">
        <f>IF('Raw-Data-Input'!E49=0,"",'Raw-Data-Input'!E49)</f>
        <v/>
      </c>
      <c r="F39" s="78" t="str">
        <f>IF('Raw-Data-Input'!H49="","",'Raw-Data-Input'!H49)</f>
        <v/>
      </c>
      <c r="G39" s="88" t="s">
        <v>97</v>
      </c>
      <c r="H39" s="78" t="str">
        <f>IF('Raw-Data-Input'!I49="","",'Raw-Data-Input'!I49)</f>
        <v/>
      </c>
      <c r="I39" s="79" t="str">
        <f t="shared" si="6"/>
        <v/>
      </c>
      <c r="J39" s="77" t="str">
        <f t="shared" si="7"/>
        <v/>
      </c>
      <c r="K39" s="80" t="str">
        <f t="shared" si="8"/>
        <v/>
      </c>
      <c r="L39" s="77" t="str">
        <f t="shared" si="9"/>
        <v/>
      </c>
      <c r="M39" s="77" t="str">
        <f t="shared" si="10"/>
        <v/>
      </c>
      <c r="N39" s="29"/>
      <c r="O39" s="34" t="s">
        <v>73</v>
      </c>
      <c r="P39" s="35">
        <f>COUNTIFS($L$7:$L$356,"=n",$E$7:$E$356,"2")</f>
        <v>0</v>
      </c>
      <c r="Q39" s="36" t="str">
        <f>IFERROR(P39/P37,"")</f>
        <v/>
      </c>
      <c r="R39" s="29"/>
      <c r="S39" s="34" t="s">
        <v>73</v>
      </c>
      <c r="T39" s="35">
        <f>COUNTIFS($L$7:$L$356,"=n",$E$7:$E$356,"6")</f>
        <v>0</v>
      </c>
      <c r="U39" s="36" t="str">
        <f>IFERROR(T39/T37,"")</f>
        <v/>
      </c>
      <c r="V39" s="29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3">
      <c r="A40" s="29">
        <v>34</v>
      </c>
      <c r="B40" s="77" t="str">
        <f>IF('Raw-Data-Input'!B50=0,"",'Raw-Data-Input'!B50)</f>
        <v/>
      </c>
      <c r="C40" s="77" t="str">
        <f>IF('Raw-Data-Input'!C50=0,"",'Raw-Data-Input'!C50)</f>
        <v/>
      </c>
      <c r="D40" s="77" t="str">
        <f>IF('Raw-Data-Input'!D50=0,"",'Raw-Data-Input'!D50)</f>
        <v/>
      </c>
      <c r="E40" s="77" t="str">
        <f>IF('Raw-Data-Input'!E50=0,"",'Raw-Data-Input'!E50)</f>
        <v/>
      </c>
      <c r="F40" s="78" t="str">
        <f>IF('Raw-Data-Input'!H50="","",'Raw-Data-Input'!H50)</f>
        <v/>
      </c>
      <c r="G40" s="88" t="s">
        <v>97</v>
      </c>
      <c r="H40" s="78" t="str">
        <f>IF('Raw-Data-Input'!I50="","",'Raw-Data-Input'!I50)</f>
        <v/>
      </c>
      <c r="I40" s="79" t="str">
        <f t="shared" si="6"/>
        <v/>
      </c>
      <c r="J40" s="77" t="str">
        <f t="shared" si="7"/>
        <v/>
      </c>
      <c r="K40" s="80" t="str">
        <f t="shared" si="8"/>
        <v/>
      </c>
      <c r="L40" s="77" t="str">
        <f t="shared" si="9"/>
        <v/>
      </c>
      <c r="M40" s="77" t="str">
        <f t="shared" si="10"/>
        <v/>
      </c>
      <c r="N40" s="29"/>
      <c r="O40" s="199" t="s">
        <v>8</v>
      </c>
      <c r="P40" s="200"/>
      <c r="Q40" s="201"/>
      <c r="R40" s="29"/>
      <c r="S40" s="199" t="s">
        <v>8</v>
      </c>
      <c r="T40" s="200"/>
      <c r="U40" s="201"/>
      <c r="V40" s="29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" thickBot="1" x14ac:dyDescent="0.35">
      <c r="A41" s="29">
        <v>35</v>
      </c>
      <c r="B41" s="77" t="str">
        <f>IF('Raw-Data-Input'!B51=0,"",'Raw-Data-Input'!B51)</f>
        <v/>
      </c>
      <c r="C41" s="77" t="str">
        <f>IF('Raw-Data-Input'!C51=0,"",'Raw-Data-Input'!C51)</f>
        <v/>
      </c>
      <c r="D41" s="77" t="str">
        <f>IF('Raw-Data-Input'!D51=0,"",'Raw-Data-Input'!D51)</f>
        <v/>
      </c>
      <c r="E41" s="77" t="str">
        <f>IF('Raw-Data-Input'!E51=0,"",'Raw-Data-Input'!E51)</f>
        <v/>
      </c>
      <c r="F41" s="78" t="str">
        <f>IF('Raw-Data-Input'!H51="","",'Raw-Data-Input'!H51)</f>
        <v/>
      </c>
      <c r="G41" s="88" t="s">
        <v>97</v>
      </c>
      <c r="H41" s="78" t="str">
        <f>IF('Raw-Data-Input'!I51="","",'Raw-Data-Input'!I51)</f>
        <v/>
      </c>
      <c r="I41" s="79" t="str">
        <f t="shared" si="6"/>
        <v/>
      </c>
      <c r="J41" s="77" t="str">
        <f t="shared" si="7"/>
        <v/>
      </c>
      <c r="K41" s="80" t="str">
        <f t="shared" si="8"/>
        <v/>
      </c>
      <c r="L41" s="77" t="str">
        <f t="shared" si="9"/>
        <v/>
      </c>
      <c r="M41" s="77" t="str">
        <f t="shared" si="10"/>
        <v/>
      </c>
      <c r="N41" s="29"/>
      <c r="O41" s="30" t="s">
        <v>15</v>
      </c>
      <c r="P41" s="193">
        <f>SUM(P42:P43)</f>
        <v>0</v>
      </c>
      <c r="Q41" s="194"/>
      <c r="R41" s="29"/>
      <c r="S41" s="30" t="s">
        <v>15</v>
      </c>
      <c r="T41" s="193">
        <f>SUM(T42:T43)</f>
        <v>0</v>
      </c>
      <c r="U41" s="194"/>
      <c r="V41" s="29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3">
      <c r="A42" s="29">
        <v>36</v>
      </c>
      <c r="B42" s="77" t="str">
        <f>IF('Raw-Data-Input'!B52=0,"",'Raw-Data-Input'!B52)</f>
        <v/>
      </c>
      <c r="C42" s="77" t="str">
        <f>IF('Raw-Data-Input'!C52=0,"",'Raw-Data-Input'!C52)</f>
        <v/>
      </c>
      <c r="D42" s="77" t="str">
        <f>IF('Raw-Data-Input'!D52=0,"",'Raw-Data-Input'!D52)</f>
        <v/>
      </c>
      <c r="E42" s="77" t="str">
        <f>IF('Raw-Data-Input'!E52=0,"",'Raw-Data-Input'!E52)</f>
        <v/>
      </c>
      <c r="F42" s="78" t="str">
        <f>IF('Raw-Data-Input'!H52="","",'Raw-Data-Input'!H52)</f>
        <v/>
      </c>
      <c r="G42" s="88" t="s">
        <v>97</v>
      </c>
      <c r="H42" s="78" t="str">
        <f>IF('Raw-Data-Input'!I52="","",'Raw-Data-Input'!I52)</f>
        <v/>
      </c>
      <c r="I42" s="79" t="str">
        <f t="shared" si="6"/>
        <v/>
      </c>
      <c r="J42" s="77" t="str">
        <f t="shared" si="7"/>
        <v/>
      </c>
      <c r="K42" s="80" t="str">
        <f t="shared" si="8"/>
        <v/>
      </c>
      <c r="L42" s="77" t="str">
        <f t="shared" si="9"/>
        <v/>
      </c>
      <c r="M42" s="77" t="str">
        <f t="shared" si="10"/>
        <v/>
      </c>
      <c r="N42" s="29"/>
      <c r="O42" s="37" t="s">
        <v>79</v>
      </c>
      <c r="P42" s="38">
        <f>COUNTIFS($J$7:$J$356,"=Y",$E$7:$E$356,"2")</f>
        <v>0</v>
      </c>
      <c r="Q42" s="33" t="str">
        <f>IFERROR(P42/P41,"")</f>
        <v/>
      </c>
      <c r="R42" s="29"/>
      <c r="S42" s="37" t="s">
        <v>79</v>
      </c>
      <c r="T42" s="38">
        <f>COUNTIFS($J$7:$J$356,"=Y",$E$7:$E$356,"6")</f>
        <v>0</v>
      </c>
      <c r="U42" s="33" t="str">
        <f>IFERROR(T42/T41,"")</f>
        <v/>
      </c>
      <c r="V42" s="29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 thickBot="1" x14ac:dyDescent="0.35">
      <c r="A43" s="29">
        <v>37</v>
      </c>
      <c r="B43" s="77" t="str">
        <f>IF('Raw-Data-Input'!B53=0,"",'Raw-Data-Input'!B53)</f>
        <v/>
      </c>
      <c r="C43" s="77" t="str">
        <f>IF('Raw-Data-Input'!C53=0,"",'Raw-Data-Input'!C53)</f>
        <v/>
      </c>
      <c r="D43" s="77" t="str">
        <f>IF('Raw-Data-Input'!D53=0,"",'Raw-Data-Input'!D53)</f>
        <v/>
      </c>
      <c r="E43" s="77" t="str">
        <f>IF('Raw-Data-Input'!E53=0,"",'Raw-Data-Input'!E53)</f>
        <v/>
      </c>
      <c r="F43" s="78" t="str">
        <f>IF('Raw-Data-Input'!H53="","",'Raw-Data-Input'!H53)</f>
        <v/>
      </c>
      <c r="G43" s="88" t="s">
        <v>97</v>
      </c>
      <c r="H43" s="78" t="str">
        <f>IF('Raw-Data-Input'!I53="","",'Raw-Data-Input'!I53)</f>
        <v/>
      </c>
      <c r="I43" s="79" t="str">
        <f t="shared" si="6"/>
        <v/>
      </c>
      <c r="J43" s="77" t="str">
        <f t="shared" si="7"/>
        <v/>
      </c>
      <c r="K43" s="80" t="str">
        <f t="shared" si="8"/>
        <v/>
      </c>
      <c r="L43" s="77" t="str">
        <f t="shared" si="9"/>
        <v/>
      </c>
      <c r="M43" s="77" t="str">
        <f t="shared" si="10"/>
        <v/>
      </c>
      <c r="N43" s="29"/>
      <c r="O43" s="34" t="s">
        <v>80</v>
      </c>
      <c r="P43" s="35">
        <f>COUNTIFS($J$7:$J$356,"=n",$E$7:$E$356,"2")</f>
        <v>0</v>
      </c>
      <c r="Q43" s="36" t="str">
        <f>IFERROR(P43/P41,"")</f>
        <v/>
      </c>
      <c r="R43" s="29"/>
      <c r="S43" s="34" t="s">
        <v>80</v>
      </c>
      <c r="T43" s="35">
        <f>COUNTIFS($J$7:$J$356,"=n",$E$7:$E$356,"6")</f>
        <v>0</v>
      </c>
      <c r="U43" s="36" t="str">
        <f>IFERROR(T43/T41,"")</f>
        <v/>
      </c>
      <c r="V43" s="29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3">
      <c r="A44" s="29">
        <v>38</v>
      </c>
      <c r="B44" s="77" t="str">
        <f>IF('Raw-Data-Input'!B54=0,"",'Raw-Data-Input'!B54)</f>
        <v/>
      </c>
      <c r="C44" s="77" t="str">
        <f>IF('Raw-Data-Input'!C54=0,"",'Raw-Data-Input'!C54)</f>
        <v/>
      </c>
      <c r="D44" s="77" t="str">
        <f>IF('Raw-Data-Input'!D54=0,"",'Raw-Data-Input'!D54)</f>
        <v/>
      </c>
      <c r="E44" s="77" t="str">
        <f>IF('Raw-Data-Input'!E54=0,"",'Raw-Data-Input'!E54)</f>
        <v/>
      </c>
      <c r="F44" s="78" t="str">
        <f>IF('Raw-Data-Input'!H54="","",'Raw-Data-Input'!H54)</f>
        <v/>
      </c>
      <c r="G44" s="88" t="s">
        <v>97</v>
      </c>
      <c r="H44" s="78" t="str">
        <f>IF('Raw-Data-Input'!I54="","",'Raw-Data-Input'!I54)</f>
        <v/>
      </c>
      <c r="I44" s="79" t="str">
        <f t="shared" si="6"/>
        <v/>
      </c>
      <c r="J44" s="77" t="str">
        <f t="shared" si="7"/>
        <v/>
      </c>
      <c r="K44" s="80" t="str">
        <f t="shared" si="8"/>
        <v/>
      </c>
      <c r="L44" s="77" t="str">
        <f t="shared" si="9"/>
        <v/>
      </c>
      <c r="M44" s="77" t="str">
        <f t="shared" si="10"/>
        <v/>
      </c>
      <c r="N44" s="29"/>
      <c r="O44" s="202" t="s">
        <v>14</v>
      </c>
      <c r="P44" s="203"/>
      <c r="Q44" s="204"/>
      <c r="R44" s="29"/>
      <c r="S44" s="202" t="s">
        <v>14</v>
      </c>
      <c r="T44" s="203"/>
      <c r="U44" s="204"/>
      <c r="V44" s="29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" thickBot="1" x14ac:dyDescent="0.35">
      <c r="A45" s="29">
        <v>39</v>
      </c>
      <c r="B45" s="77" t="str">
        <f>IF('Raw-Data-Input'!B55=0,"",'Raw-Data-Input'!B55)</f>
        <v/>
      </c>
      <c r="C45" s="77" t="str">
        <f>IF('Raw-Data-Input'!C55=0,"",'Raw-Data-Input'!C55)</f>
        <v/>
      </c>
      <c r="D45" s="77" t="str">
        <f>IF('Raw-Data-Input'!D55=0,"",'Raw-Data-Input'!D55)</f>
        <v/>
      </c>
      <c r="E45" s="77" t="str">
        <f>IF('Raw-Data-Input'!E55=0,"",'Raw-Data-Input'!E55)</f>
        <v/>
      </c>
      <c r="F45" s="78" t="str">
        <f>IF('Raw-Data-Input'!H55="","",'Raw-Data-Input'!H55)</f>
        <v/>
      </c>
      <c r="G45" s="88" t="s">
        <v>97</v>
      </c>
      <c r="H45" s="78" t="str">
        <f>IF('Raw-Data-Input'!I55="","",'Raw-Data-Input'!I55)</f>
        <v/>
      </c>
      <c r="I45" s="79" t="str">
        <f t="shared" si="6"/>
        <v/>
      </c>
      <c r="J45" s="77" t="str">
        <f t="shared" si="7"/>
        <v/>
      </c>
      <c r="K45" s="80" t="str">
        <f t="shared" si="8"/>
        <v/>
      </c>
      <c r="L45" s="77" t="str">
        <f t="shared" si="9"/>
        <v/>
      </c>
      <c r="M45" s="77" t="str">
        <f t="shared" si="10"/>
        <v/>
      </c>
      <c r="N45" s="29"/>
      <c r="O45" s="30" t="s">
        <v>15</v>
      </c>
      <c r="P45" s="193">
        <f>SUM(P46:P47)</f>
        <v>0</v>
      </c>
      <c r="Q45" s="194"/>
      <c r="R45" s="29"/>
      <c r="S45" s="30" t="s">
        <v>15</v>
      </c>
      <c r="T45" s="193">
        <f>SUM(T46:T47)</f>
        <v>0</v>
      </c>
      <c r="U45" s="194"/>
      <c r="V45" s="29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3">
      <c r="A46" s="29">
        <v>40</v>
      </c>
      <c r="B46" s="77" t="str">
        <f>IF('Raw-Data-Input'!B56=0,"",'Raw-Data-Input'!B56)</f>
        <v/>
      </c>
      <c r="C46" s="77" t="str">
        <f>IF('Raw-Data-Input'!C56=0,"",'Raw-Data-Input'!C56)</f>
        <v/>
      </c>
      <c r="D46" s="77" t="str">
        <f>IF('Raw-Data-Input'!D56=0,"",'Raw-Data-Input'!D56)</f>
        <v/>
      </c>
      <c r="E46" s="77" t="str">
        <f>IF('Raw-Data-Input'!E56=0,"",'Raw-Data-Input'!E56)</f>
        <v/>
      </c>
      <c r="F46" s="78" t="str">
        <f>IF('Raw-Data-Input'!H56="","",'Raw-Data-Input'!H56)</f>
        <v/>
      </c>
      <c r="G46" s="88" t="s">
        <v>97</v>
      </c>
      <c r="H46" s="78" t="str">
        <f>IF('Raw-Data-Input'!I56="","",'Raw-Data-Input'!I56)</f>
        <v/>
      </c>
      <c r="I46" s="79" t="str">
        <f t="shared" si="6"/>
        <v/>
      </c>
      <c r="J46" s="77" t="str">
        <f t="shared" si="7"/>
        <v/>
      </c>
      <c r="K46" s="80" t="str">
        <f t="shared" si="8"/>
        <v/>
      </c>
      <c r="L46" s="77" t="str">
        <f t="shared" si="9"/>
        <v/>
      </c>
      <c r="M46" s="77" t="str">
        <f t="shared" si="10"/>
        <v/>
      </c>
      <c r="N46" s="29"/>
      <c r="O46" s="37" t="s">
        <v>74</v>
      </c>
      <c r="P46" s="38">
        <f>COUNTIFS($M$7:$M$356,"=Y",$E$7:$E$356,"2")</f>
        <v>0</v>
      </c>
      <c r="Q46" s="33" t="str">
        <f>IFERROR(P46/P45,"")</f>
        <v/>
      </c>
      <c r="R46" s="29"/>
      <c r="S46" s="37" t="s">
        <v>74</v>
      </c>
      <c r="T46" s="38">
        <f>COUNTIFS($M$7:$M$356,"=Y",$E$7:$E$356,"6")</f>
        <v>0</v>
      </c>
      <c r="U46" s="33" t="str">
        <f>IFERROR(T46/T45,"")</f>
        <v/>
      </c>
      <c r="V46" s="29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" thickBot="1" x14ac:dyDescent="0.35">
      <c r="A47" s="29">
        <v>41</v>
      </c>
      <c r="B47" s="77" t="str">
        <f>IF('Raw-Data-Input'!B57=0,"",'Raw-Data-Input'!B57)</f>
        <v/>
      </c>
      <c r="C47" s="77" t="str">
        <f>IF('Raw-Data-Input'!C57=0,"",'Raw-Data-Input'!C57)</f>
        <v/>
      </c>
      <c r="D47" s="77" t="str">
        <f>IF('Raw-Data-Input'!D57=0,"",'Raw-Data-Input'!D57)</f>
        <v/>
      </c>
      <c r="E47" s="77" t="str">
        <f>IF('Raw-Data-Input'!E57=0,"",'Raw-Data-Input'!E57)</f>
        <v/>
      </c>
      <c r="F47" s="78" t="str">
        <f>IF('Raw-Data-Input'!H57="","",'Raw-Data-Input'!H57)</f>
        <v/>
      </c>
      <c r="G47" s="88" t="s">
        <v>97</v>
      </c>
      <c r="H47" s="78" t="str">
        <f>IF('Raw-Data-Input'!I57="","",'Raw-Data-Input'!I57)</f>
        <v/>
      </c>
      <c r="I47" s="79" t="str">
        <f t="shared" si="6"/>
        <v/>
      </c>
      <c r="J47" s="77" t="str">
        <f t="shared" si="7"/>
        <v/>
      </c>
      <c r="K47" s="80" t="str">
        <f t="shared" si="8"/>
        <v/>
      </c>
      <c r="L47" s="77" t="str">
        <f t="shared" si="9"/>
        <v/>
      </c>
      <c r="M47" s="77" t="str">
        <f t="shared" si="10"/>
        <v/>
      </c>
      <c r="N47" s="29"/>
      <c r="O47" s="34" t="s">
        <v>81</v>
      </c>
      <c r="P47" s="35">
        <f>COUNTIFS($M$7:$M$356,"=n",$E$7:$E$356,"2")</f>
        <v>0</v>
      </c>
      <c r="Q47" s="36" t="str">
        <f>IFERROR(P47/P45,"")</f>
        <v/>
      </c>
      <c r="R47" s="29"/>
      <c r="S47" s="34" t="s">
        <v>81</v>
      </c>
      <c r="T47" s="35">
        <f>COUNTIFS($M$7:$M$356,"=n",$E$7:$E$356,"6")</f>
        <v>0</v>
      </c>
      <c r="U47" s="36" t="str">
        <f>IFERROR(T47/T45,"")</f>
        <v/>
      </c>
      <c r="V47" s="29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3">
      <c r="A48" s="29">
        <v>42</v>
      </c>
      <c r="B48" s="77" t="str">
        <f>IF('Raw-Data-Input'!B58=0,"",'Raw-Data-Input'!B58)</f>
        <v/>
      </c>
      <c r="C48" s="77" t="str">
        <f>IF('Raw-Data-Input'!C58=0,"",'Raw-Data-Input'!C58)</f>
        <v/>
      </c>
      <c r="D48" s="77" t="str">
        <f>IF('Raw-Data-Input'!D58=0,"",'Raw-Data-Input'!D58)</f>
        <v/>
      </c>
      <c r="E48" s="77" t="str">
        <f>IF('Raw-Data-Input'!E58=0,"",'Raw-Data-Input'!E58)</f>
        <v/>
      </c>
      <c r="F48" s="78" t="str">
        <f>IF('Raw-Data-Input'!H58="","",'Raw-Data-Input'!H58)</f>
        <v/>
      </c>
      <c r="G48" s="88" t="s">
        <v>97</v>
      </c>
      <c r="H48" s="78" t="str">
        <f>IF('Raw-Data-Input'!I58="","",'Raw-Data-Input'!I58)</f>
        <v/>
      </c>
      <c r="I48" s="79" t="str">
        <f t="shared" si="6"/>
        <v/>
      </c>
      <c r="J48" s="77" t="str">
        <f t="shared" si="7"/>
        <v/>
      </c>
      <c r="K48" s="80" t="str">
        <f t="shared" si="8"/>
        <v/>
      </c>
      <c r="L48" s="77" t="str">
        <f t="shared" si="9"/>
        <v/>
      </c>
      <c r="M48" s="77" t="str">
        <f t="shared" si="10"/>
        <v/>
      </c>
      <c r="N48" s="29"/>
      <c r="O48" s="29"/>
      <c r="P48" s="29"/>
      <c r="Q48" s="29"/>
      <c r="R48" s="29"/>
      <c r="S48" s="39"/>
      <c r="T48" s="39"/>
      <c r="U48" s="39"/>
      <c r="V48" s="29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3">
      <c r="A49" s="29">
        <v>43</v>
      </c>
      <c r="B49" s="77" t="str">
        <f>IF('Raw-Data-Input'!B59=0,"",'Raw-Data-Input'!B59)</f>
        <v/>
      </c>
      <c r="C49" s="77" t="str">
        <f>IF('Raw-Data-Input'!C59=0,"",'Raw-Data-Input'!C59)</f>
        <v/>
      </c>
      <c r="D49" s="77" t="str">
        <f>IF('Raw-Data-Input'!D59=0,"",'Raw-Data-Input'!D59)</f>
        <v/>
      </c>
      <c r="E49" s="77" t="str">
        <f>IF('Raw-Data-Input'!E59=0,"",'Raw-Data-Input'!E59)</f>
        <v/>
      </c>
      <c r="F49" s="78" t="str">
        <f>IF('Raw-Data-Input'!H59="","",'Raw-Data-Input'!H59)</f>
        <v/>
      </c>
      <c r="G49" s="88" t="s">
        <v>97</v>
      </c>
      <c r="H49" s="78" t="str">
        <f>IF('Raw-Data-Input'!I59="","",'Raw-Data-Input'!I59)</f>
        <v/>
      </c>
      <c r="I49" s="79" t="str">
        <f t="shared" si="6"/>
        <v/>
      </c>
      <c r="J49" s="77" t="str">
        <f t="shared" si="7"/>
        <v/>
      </c>
      <c r="K49" s="80" t="str">
        <f t="shared" si="8"/>
        <v/>
      </c>
      <c r="L49" s="77" t="str">
        <f t="shared" si="9"/>
        <v/>
      </c>
      <c r="M49" s="77" t="str">
        <f t="shared" si="10"/>
        <v/>
      </c>
      <c r="N49" s="29"/>
      <c r="O49" s="195" t="s">
        <v>20</v>
      </c>
      <c r="P49" s="195"/>
      <c r="Q49" s="195"/>
      <c r="R49" s="29"/>
      <c r="S49" s="195" t="s">
        <v>24</v>
      </c>
      <c r="T49" s="195"/>
      <c r="U49" s="195"/>
      <c r="V49" s="29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3">
      <c r="A50" s="29">
        <v>44</v>
      </c>
      <c r="B50" s="77" t="str">
        <f>IF('Raw-Data-Input'!B60=0,"",'Raw-Data-Input'!B60)</f>
        <v/>
      </c>
      <c r="C50" s="77" t="str">
        <f>IF('Raw-Data-Input'!C60=0,"",'Raw-Data-Input'!C60)</f>
        <v/>
      </c>
      <c r="D50" s="77" t="str">
        <f>IF('Raw-Data-Input'!D60=0,"",'Raw-Data-Input'!D60)</f>
        <v/>
      </c>
      <c r="E50" s="77" t="str">
        <f>IF('Raw-Data-Input'!E60=0,"",'Raw-Data-Input'!E60)</f>
        <v/>
      </c>
      <c r="F50" s="78" t="str">
        <f>IF('Raw-Data-Input'!H60="","",'Raw-Data-Input'!H60)</f>
        <v/>
      </c>
      <c r="G50" s="88" t="s">
        <v>97</v>
      </c>
      <c r="H50" s="78" t="str">
        <f>IF('Raw-Data-Input'!I60="","",'Raw-Data-Input'!I60)</f>
        <v/>
      </c>
      <c r="I50" s="79" t="str">
        <f t="shared" si="6"/>
        <v/>
      </c>
      <c r="J50" s="77" t="str">
        <f t="shared" si="7"/>
        <v/>
      </c>
      <c r="K50" s="80" t="str">
        <f t="shared" si="8"/>
        <v/>
      </c>
      <c r="L50" s="77" t="str">
        <f t="shared" si="9"/>
        <v/>
      </c>
      <c r="M50" s="77" t="str">
        <f t="shared" si="10"/>
        <v/>
      </c>
      <c r="N50" s="29"/>
      <c r="O50" s="196" t="s">
        <v>7</v>
      </c>
      <c r="P50" s="197"/>
      <c r="Q50" s="198"/>
      <c r="R50" s="29"/>
      <c r="S50" s="196" t="s">
        <v>7</v>
      </c>
      <c r="T50" s="197"/>
      <c r="U50" s="198"/>
      <c r="V50" s="29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" thickBot="1" x14ac:dyDescent="0.35">
      <c r="A51" s="29">
        <v>45</v>
      </c>
      <c r="B51" s="77" t="str">
        <f>IF('Raw-Data-Input'!B61=0,"",'Raw-Data-Input'!B61)</f>
        <v/>
      </c>
      <c r="C51" s="77" t="str">
        <f>IF('Raw-Data-Input'!C61=0,"",'Raw-Data-Input'!C61)</f>
        <v/>
      </c>
      <c r="D51" s="77" t="str">
        <f>IF('Raw-Data-Input'!D61=0,"",'Raw-Data-Input'!D61)</f>
        <v/>
      </c>
      <c r="E51" s="77" t="str">
        <f>IF('Raw-Data-Input'!E61=0,"",'Raw-Data-Input'!E61)</f>
        <v/>
      </c>
      <c r="F51" s="78" t="str">
        <f>IF('Raw-Data-Input'!H61="","",'Raw-Data-Input'!H61)</f>
        <v/>
      </c>
      <c r="G51" s="88" t="s">
        <v>97</v>
      </c>
      <c r="H51" s="78" t="str">
        <f>IF('Raw-Data-Input'!I61="","",'Raw-Data-Input'!I61)</f>
        <v/>
      </c>
      <c r="I51" s="79" t="str">
        <f t="shared" si="6"/>
        <v/>
      </c>
      <c r="J51" s="77" t="str">
        <f t="shared" si="7"/>
        <v/>
      </c>
      <c r="K51" s="80" t="str">
        <f t="shared" si="8"/>
        <v/>
      </c>
      <c r="L51" s="77" t="str">
        <f t="shared" si="9"/>
        <v/>
      </c>
      <c r="M51" s="77" t="str">
        <f t="shared" si="10"/>
        <v/>
      </c>
      <c r="N51" s="29"/>
      <c r="O51" s="30" t="s">
        <v>15</v>
      </c>
      <c r="P51" s="193">
        <f>SUM(P52:P53)</f>
        <v>0</v>
      </c>
      <c r="Q51" s="194"/>
      <c r="R51" s="29"/>
      <c r="S51" s="30" t="s">
        <v>15</v>
      </c>
      <c r="T51" s="193">
        <f>SUM(T52:T53)</f>
        <v>0</v>
      </c>
      <c r="U51" s="194"/>
      <c r="V51" s="29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3">
      <c r="A52" s="29">
        <v>46</v>
      </c>
      <c r="B52" s="77" t="str">
        <f>IF('Raw-Data-Input'!B62=0,"",'Raw-Data-Input'!B62)</f>
        <v/>
      </c>
      <c r="C52" s="77" t="str">
        <f>IF('Raw-Data-Input'!C62=0,"",'Raw-Data-Input'!C62)</f>
        <v/>
      </c>
      <c r="D52" s="77" t="str">
        <f>IF('Raw-Data-Input'!D62=0,"",'Raw-Data-Input'!D62)</f>
        <v/>
      </c>
      <c r="E52" s="77" t="str">
        <f>IF('Raw-Data-Input'!E62=0,"",'Raw-Data-Input'!E62)</f>
        <v/>
      </c>
      <c r="F52" s="78" t="str">
        <f>IF('Raw-Data-Input'!H62="","",'Raw-Data-Input'!H62)</f>
        <v/>
      </c>
      <c r="G52" s="88" t="s">
        <v>97</v>
      </c>
      <c r="H52" s="78" t="str">
        <f>IF('Raw-Data-Input'!I62="","",'Raw-Data-Input'!I62)</f>
        <v/>
      </c>
      <c r="I52" s="79" t="str">
        <f t="shared" si="6"/>
        <v/>
      </c>
      <c r="J52" s="77" t="str">
        <f t="shared" si="7"/>
        <v/>
      </c>
      <c r="K52" s="80" t="str">
        <f t="shared" si="8"/>
        <v/>
      </c>
      <c r="L52" s="77" t="str">
        <f t="shared" si="9"/>
        <v/>
      </c>
      <c r="M52" s="77" t="str">
        <f t="shared" si="10"/>
        <v/>
      </c>
      <c r="N52" s="29"/>
      <c r="O52" s="31" t="s">
        <v>72</v>
      </c>
      <c r="P52" s="32">
        <f>COUNTIFS($L$7:$L$356,"=Y",$E$7:$E$356,"3")</f>
        <v>0</v>
      </c>
      <c r="Q52" s="33" t="str">
        <f>IFERROR(P52/P51,"")</f>
        <v/>
      </c>
      <c r="R52" s="29"/>
      <c r="S52" s="31" t="s">
        <v>72</v>
      </c>
      <c r="T52" s="32">
        <f>COUNTIFS($L$7:$L$356,"=Y",$E$7:$E$356,"7")</f>
        <v>0</v>
      </c>
      <c r="U52" s="33" t="str">
        <f>IFERROR(T52/T51,"")</f>
        <v/>
      </c>
      <c r="V52" s="29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" thickBot="1" x14ac:dyDescent="0.35">
      <c r="A53" s="29">
        <v>47</v>
      </c>
      <c r="B53" s="77" t="str">
        <f>IF('Raw-Data-Input'!B63=0,"",'Raw-Data-Input'!B63)</f>
        <v/>
      </c>
      <c r="C53" s="77" t="str">
        <f>IF('Raw-Data-Input'!C63=0,"",'Raw-Data-Input'!C63)</f>
        <v/>
      </c>
      <c r="D53" s="77" t="str">
        <f>IF('Raw-Data-Input'!D63=0,"",'Raw-Data-Input'!D63)</f>
        <v/>
      </c>
      <c r="E53" s="77" t="str">
        <f>IF('Raw-Data-Input'!E63=0,"",'Raw-Data-Input'!E63)</f>
        <v/>
      </c>
      <c r="F53" s="78" t="str">
        <f>IF('Raw-Data-Input'!H63="","",'Raw-Data-Input'!H63)</f>
        <v/>
      </c>
      <c r="G53" s="88" t="s">
        <v>97</v>
      </c>
      <c r="H53" s="78" t="str">
        <f>IF('Raw-Data-Input'!I63="","",'Raw-Data-Input'!I63)</f>
        <v/>
      </c>
      <c r="I53" s="79" t="str">
        <f t="shared" si="6"/>
        <v/>
      </c>
      <c r="J53" s="77" t="str">
        <f t="shared" si="7"/>
        <v/>
      </c>
      <c r="K53" s="80" t="str">
        <f t="shared" si="8"/>
        <v/>
      </c>
      <c r="L53" s="77" t="str">
        <f t="shared" si="9"/>
        <v/>
      </c>
      <c r="M53" s="77" t="str">
        <f t="shared" si="10"/>
        <v/>
      </c>
      <c r="N53" s="29"/>
      <c r="O53" s="34" t="s">
        <v>73</v>
      </c>
      <c r="P53" s="35">
        <f>COUNTIFS($L$7:$L$356,"=n",$E$7:$E$356,"3")</f>
        <v>0</v>
      </c>
      <c r="Q53" s="36" t="str">
        <f>IFERROR(P53/P51,"")</f>
        <v/>
      </c>
      <c r="R53" s="29"/>
      <c r="S53" s="34" t="s">
        <v>73</v>
      </c>
      <c r="T53" s="35">
        <f>COUNTIFS($L$7:$L$356,"=n",$E$7:$E$356,"7")</f>
        <v>0</v>
      </c>
      <c r="U53" s="36" t="str">
        <f>IFERROR(T53/T51,"")</f>
        <v/>
      </c>
      <c r="V53" s="29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3">
      <c r="A54" s="29">
        <v>48</v>
      </c>
      <c r="B54" s="77" t="str">
        <f>IF('Raw-Data-Input'!B64=0,"",'Raw-Data-Input'!B64)</f>
        <v/>
      </c>
      <c r="C54" s="77" t="str">
        <f>IF('Raw-Data-Input'!C64=0,"",'Raw-Data-Input'!C64)</f>
        <v/>
      </c>
      <c r="D54" s="77" t="str">
        <f>IF('Raw-Data-Input'!D64=0,"",'Raw-Data-Input'!D64)</f>
        <v/>
      </c>
      <c r="E54" s="77" t="str">
        <f>IF('Raw-Data-Input'!E64=0,"",'Raw-Data-Input'!E64)</f>
        <v/>
      </c>
      <c r="F54" s="78" t="str">
        <f>IF('Raw-Data-Input'!H64="","",'Raw-Data-Input'!H64)</f>
        <v/>
      </c>
      <c r="G54" s="88" t="s">
        <v>97</v>
      </c>
      <c r="H54" s="78" t="str">
        <f>IF('Raw-Data-Input'!I64="","",'Raw-Data-Input'!I64)</f>
        <v/>
      </c>
      <c r="I54" s="79" t="str">
        <f t="shared" si="6"/>
        <v/>
      </c>
      <c r="J54" s="77" t="str">
        <f t="shared" si="7"/>
        <v/>
      </c>
      <c r="K54" s="80" t="str">
        <f t="shared" si="8"/>
        <v/>
      </c>
      <c r="L54" s="77" t="str">
        <f t="shared" si="9"/>
        <v/>
      </c>
      <c r="M54" s="77" t="str">
        <f t="shared" si="10"/>
        <v/>
      </c>
      <c r="N54" s="29"/>
      <c r="O54" s="199" t="s">
        <v>8</v>
      </c>
      <c r="P54" s="200"/>
      <c r="Q54" s="201"/>
      <c r="R54" s="29"/>
      <c r="S54" s="199" t="s">
        <v>8</v>
      </c>
      <c r="T54" s="200"/>
      <c r="U54" s="201"/>
      <c r="V54" s="29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" thickBot="1" x14ac:dyDescent="0.35">
      <c r="A55" s="29">
        <v>49</v>
      </c>
      <c r="B55" s="77" t="str">
        <f>IF('Raw-Data-Input'!B65=0,"",'Raw-Data-Input'!B65)</f>
        <v/>
      </c>
      <c r="C55" s="77" t="str">
        <f>IF('Raw-Data-Input'!C65=0,"",'Raw-Data-Input'!C65)</f>
        <v/>
      </c>
      <c r="D55" s="77" t="str">
        <f>IF('Raw-Data-Input'!D65=0,"",'Raw-Data-Input'!D65)</f>
        <v/>
      </c>
      <c r="E55" s="77" t="str">
        <f>IF('Raw-Data-Input'!E65=0,"",'Raw-Data-Input'!E65)</f>
        <v/>
      </c>
      <c r="F55" s="78" t="str">
        <f>IF('Raw-Data-Input'!H65="","",'Raw-Data-Input'!H65)</f>
        <v/>
      </c>
      <c r="G55" s="88" t="s">
        <v>97</v>
      </c>
      <c r="H55" s="78" t="str">
        <f>IF('Raw-Data-Input'!I65="","",'Raw-Data-Input'!I65)</f>
        <v/>
      </c>
      <c r="I55" s="79" t="str">
        <f t="shared" si="6"/>
        <v/>
      </c>
      <c r="J55" s="77" t="str">
        <f t="shared" si="7"/>
        <v/>
      </c>
      <c r="K55" s="80" t="str">
        <f t="shared" si="8"/>
        <v/>
      </c>
      <c r="L55" s="77" t="str">
        <f t="shared" si="9"/>
        <v/>
      </c>
      <c r="M55" s="77" t="str">
        <f t="shared" si="10"/>
        <v/>
      </c>
      <c r="N55" s="29"/>
      <c r="O55" s="30" t="s">
        <v>15</v>
      </c>
      <c r="P55" s="193">
        <f>SUM(P56:P57)</f>
        <v>0</v>
      </c>
      <c r="Q55" s="194"/>
      <c r="R55" s="29"/>
      <c r="S55" s="30" t="s">
        <v>15</v>
      </c>
      <c r="T55" s="193">
        <f>SUM(T56:T57)</f>
        <v>0</v>
      </c>
      <c r="U55" s="194"/>
      <c r="V55" s="29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3">
      <c r="A56" s="29">
        <v>50</v>
      </c>
      <c r="B56" s="77" t="str">
        <f>IF('Raw-Data-Input'!B66=0,"",'Raw-Data-Input'!B66)</f>
        <v/>
      </c>
      <c r="C56" s="77" t="str">
        <f>IF('Raw-Data-Input'!C66=0,"",'Raw-Data-Input'!C66)</f>
        <v/>
      </c>
      <c r="D56" s="77" t="str">
        <f>IF('Raw-Data-Input'!D66=0,"",'Raw-Data-Input'!D66)</f>
        <v/>
      </c>
      <c r="E56" s="77" t="str">
        <f>IF('Raw-Data-Input'!E66=0,"",'Raw-Data-Input'!E66)</f>
        <v/>
      </c>
      <c r="F56" s="78" t="str">
        <f>IF('Raw-Data-Input'!H66="","",'Raw-Data-Input'!H66)</f>
        <v/>
      </c>
      <c r="G56" s="88" t="s">
        <v>97</v>
      </c>
      <c r="H56" s="78" t="str">
        <f>IF('Raw-Data-Input'!I66="","",'Raw-Data-Input'!I66)</f>
        <v/>
      </c>
      <c r="I56" s="79" t="str">
        <f t="shared" si="6"/>
        <v/>
      </c>
      <c r="J56" s="77" t="str">
        <f t="shared" si="7"/>
        <v/>
      </c>
      <c r="K56" s="80" t="str">
        <f t="shared" si="8"/>
        <v/>
      </c>
      <c r="L56" s="77" t="str">
        <f t="shared" si="9"/>
        <v/>
      </c>
      <c r="M56" s="77" t="str">
        <f t="shared" si="10"/>
        <v/>
      </c>
      <c r="N56" s="29"/>
      <c r="O56" s="37" t="s">
        <v>79</v>
      </c>
      <c r="P56" s="38">
        <f>COUNTIFS($J$7:$J$356,"=Y",$E$7:$E$356,"3")</f>
        <v>0</v>
      </c>
      <c r="Q56" s="33" t="str">
        <f>IFERROR(P56/P55,"")</f>
        <v/>
      </c>
      <c r="R56" s="29"/>
      <c r="S56" s="37" t="s">
        <v>79</v>
      </c>
      <c r="T56" s="38">
        <f>COUNTIFS($J$7:$J$356,"=Y",$E$7:$E$356,"7")</f>
        <v>0</v>
      </c>
      <c r="U56" s="33" t="str">
        <f>IFERROR(T56/T55,"")</f>
        <v/>
      </c>
      <c r="V56" s="29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" thickBot="1" x14ac:dyDescent="0.35">
      <c r="A57" s="29">
        <v>51</v>
      </c>
      <c r="B57" s="77" t="str">
        <f>IF('Raw-Data-Input'!B67=0,"",'Raw-Data-Input'!B67)</f>
        <v/>
      </c>
      <c r="C57" s="77" t="str">
        <f>IF('Raw-Data-Input'!C67=0,"",'Raw-Data-Input'!C67)</f>
        <v/>
      </c>
      <c r="D57" s="77" t="str">
        <f>IF('Raw-Data-Input'!D67=0,"",'Raw-Data-Input'!D67)</f>
        <v/>
      </c>
      <c r="E57" s="77" t="str">
        <f>IF('Raw-Data-Input'!E67=0,"",'Raw-Data-Input'!E67)</f>
        <v/>
      </c>
      <c r="F57" s="78" t="str">
        <f>IF('Raw-Data-Input'!H67="","",'Raw-Data-Input'!H67)</f>
        <v/>
      </c>
      <c r="G57" s="88" t="s">
        <v>97</v>
      </c>
      <c r="H57" s="78" t="str">
        <f>IF('Raw-Data-Input'!I67="","",'Raw-Data-Input'!I67)</f>
        <v/>
      </c>
      <c r="I57" s="79" t="str">
        <f t="shared" si="6"/>
        <v/>
      </c>
      <c r="J57" s="77" t="str">
        <f t="shared" si="7"/>
        <v/>
      </c>
      <c r="K57" s="80" t="str">
        <f t="shared" si="8"/>
        <v/>
      </c>
      <c r="L57" s="77" t="str">
        <f t="shared" si="9"/>
        <v/>
      </c>
      <c r="M57" s="77" t="str">
        <f t="shared" si="10"/>
        <v/>
      </c>
      <c r="N57" s="29"/>
      <c r="O57" s="34" t="s">
        <v>80</v>
      </c>
      <c r="P57" s="35">
        <f>COUNTIFS($J$7:$J$356,"=n",$E$7:$E$356,"3")</f>
        <v>0</v>
      </c>
      <c r="Q57" s="36" t="str">
        <f>IFERROR(P57/P55,"")</f>
        <v/>
      </c>
      <c r="R57" s="29"/>
      <c r="S57" s="34" t="s">
        <v>80</v>
      </c>
      <c r="T57" s="35">
        <f>COUNTIFS($J$7:$J$356,"=n",$E$7:$E$356,"7")</f>
        <v>0</v>
      </c>
      <c r="U57" s="36" t="str">
        <f>IFERROR(T57/T55,"")</f>
        <v/>
      </c>
      <c r="V57" s="29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3">
      <c r="A58" s="29">
        <v>52</v>
      </c>
      <c r="B58" s="77" t="str">
        <f>IF('Raw-Data-Input'!B68=0,"",'Raw-Data-Input'!B68)</f>
        <v/>
      </c>
      <c r="C58" s="77" t="str">
        <f>IF('Raw-Data-Input'!C68=0,"",'Raw-Data-Input'!C68)</f>
        <v/>
      </c>
      <c r="D58" s="77" t="str">
        <f>IF('Raw-Data-Input'!D68=0,"",'Raw-Data-Input'!D68)</f>
        <v/>
      </c>
      <c r="E58" s="77" t="str">
        <f>IF('Raw-Data-Input'!E68=0,"",'Raw-Data-Input'!E68)</f>
        <v/>
      </c>
      <c r="F58" s="78" t="str">
        <f>IF('Raw-Data-Input'!H68="","",'Raw-Data-Input'!H68)</f>
        <v/>
      </c>
      <c r="G58" s="88" t="s">
        <v>97</v>
      </c>
      <c r="H58" s="78" t="str">
        <f>IF('Raw-Data-Input'!I68="","",'Raw-Data-Input'!I68)</f>
        <v/>
      </c>
      <c r="I58" s="79" t="str">
        <f t="shared" si="6"/>
        <v/>
      </c>
      <c r="J58" s="77" t="str">
        <f t="shared" si="7"/>
        <v/>
      </c>
      <c r="K58" s="80" t="str">
        <f t="shared" si="8"/>
        <v/>
      </c>
      <c r="L58" s="77" t="str">
        <f t="shared" si="9"/>
        <v/>
      </c>
      <c r="M58" s="77" t="str">
        <f t="shared" si="10"/>
        <v/>
      </c>
      <c r="N58" s="29"/>
      <c r="O58" s="202" t="s">
        <v>14</v>
      </c>
      <c r="P58" s="203"/>
      <c r="Q58" s="204"/>
      <c r="R58" s="29"/>
      <c r="S58" s="202" t="s">
        <v>14</v>
      </c>
      <c r="T58" s="203"/>
      <c r="U58" s="204"/>
      <c r="V58" s="29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" thickBot="1" x14ac:dyDescent="0.35">
      <c r="A59" s="29">
        <v>53</v>
      </c>
      <c r="B59" s="77" t="str">
        <f>IF('Raw-Data-Input'!B69=0,"",'Raw-Data-Input'!B69)</f>
        <v/>
      </c>
      <c r="C59" s="77" t="str">
        <f>IF('Raw-Data-Input'!C69=0,"",'Raw-Data-Input'!C69)</f>
        <v/>
      </c>
      <c r="D59" s="77" t="str">
        <f>IF('Raw-Data-Input'!D69=0,"",'Raw-Data-Input'!D69)</f>
        <v/>
      </c>
      <c r="E59" s="77" t="str">
        <f>IF('Raw-Data-Input'!E69=0,"",'Raw-Data-Input'!E69)</f>
        <v/>
      </c>
      <c r="F59" s="78" t="str">
        <f>IF('Raw-Data-Input'!H69="","",'Raw-Data-Input'!H69)</f>
        <v/>
      </c>
      <c r="G59" s="88" t="s">
        <v>97</v>
      </c>
      <c r="H59" s="78" t="str">
        <f>IF('Raw-Data-Input'!I69="","",'Raw-Data-Input'!I69)</f>
        <v/>
      </c>
      <c r="I59" s="79" t="str">
        <f t="shared" si="6"/>
        <v/>
      </c>
      <c r="J59" s="77" t="str">
        <f t="shared" si="7"/>
        <v/>
      </c>
      <c r="K59" s="80" t="str">
        <f t="shared" si="8"/>
        <v/>
      </c>
      <c r="L59" s="77" t="str">
        <f t="shared" si="9"/>
        <v/>
      </c>
      <c r="M59" s="77" t="str">
        <f t="shared" si="10"/>
        <v/>
      </c>
      <c r="N59" s="29"/>
      <c r="O59" s="30" t="s">
        <v>15</v>
      </c>
      <c r="P59" s="193">
        <f>SUM(P60:P61)</f>
        <v>0</v>
      </c>
      <c r="Q59" s="194"/>
      <c r="R59" s="29"/>
      <c r="S59" s="30" t="s">
        <v>15</v>
      </c>
      <c r="T59" s="193">
        <f>SUM(T60:T61)</f>
        <v>0</v>
      </c>
      <c r="U59" s="194"/>
      <c r="V59" s="29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3">
      <c r="A60" s="29">
        <v>54</v>
      </c>
      <c r="B60" s="77" t="str">
        <f>IF('Raw-Data-Input'!B70=0,"",'Raw-Data-Input'!B70)</f>
        <v/>
      </c>
      <c r="C60" s="77" t="str">
        <f>IF('Raw-Data-Input'!C70=0,"",'Raw-Data-Input'!C70)</f>
        <v/>
      </c>
      <c r="D60" s="77" t="str">
        <f>IF('Raw-Data-Input'!D70=0,"",'Raw-Data-Input'!D70)</f>
        <v/>
      </c>
      <c r="E60" s="77" t="str">
        <f>IF('Raw-Data-Input'!E70=0,"",'Raw-Data-Input'!E70)</f>
        <v/>
      </c>
      <c r="F60" s="78" t="str">
        <f>IF('Raw-Data-Input'!H70="","",'Raw-Data-Input'!H70)</f>
        <v/>
      </c>
      <c r="G60" s="88" t="s">
        <v>97</v>
      </c>
      <c r="H60" s="78" t="str">
        <f>IF('Raw-Data-Input'!I70="","",'Raw-Data-Input'!I70)</f>
        <v/>
      </c>
      <c r="I60" s="79" t="str">
        <f t="shared" si="6"/>
        <v/>
      </c>
      <c r="J60" s="77" t="str">
        <f t="shared" si="7"/>
        <v/>
      </c>
      <c r="K60" s="80" t="str">
        <f t="shared" si="8"/>
        <v/>
      </c>
      <c r="L60" s="77" t="str">
        <f t="shared" si="9"/>
        <v/>
      </c>
      <c r="M60" s="77" t="str">
        <f t="shared" si="10"/>
        <v/>
      </c>
      <c r="N60" s="29"/>
      <c r="O60" s="37" t="s">
        <v>74</v>
      </c>
      <c r="P60" s="38">
        <f>COUNTIFS($M$7:$M$356,"=Y",$E$7:$E$356,"3")</f>
        <v>0</v>
      </c>
      <c r="Q60" s="33" t="str">
        <f>IFERROR(P60/P59,"")</f>
        <v/>
      </c>
      <c r="R60" s="29"/>
      <c r="S60" s="37" t="s">
        <v>74</v>
      </c>
      <c r="T60" s="38">
        <f>COUNTIFS($M$7:$M$356,"=Y",$E$7:$E$356,"7")</f>
        <v>0</v>
      </c>
      <c r="U60" s="33" t="str">
        <f>IFERROR(T60/T59,"")</f>
        <v/>
      </c>
      <c r="V60" s="29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" thickBot="1" x14ac:dyDescent="0.35">
      <c r="A61" s="29">
        <v>55</v>
      </c>
      <c r="B61" s="77" t="str">
        <f>IF('Raw-Data-Input'!B71=0,"",'Raw-Data-Input'!B71)</f>
        <v/>
      </c>
      <c r="C61" s="77" t="str">
        <f>IF('Raw-Data-Input'!C71=0,"",'Raw-Data-Input'!C71)</f>
        <v/>
      </c>
      <c r="D61" s="77" t="str">
        <f>IF('Raw-Data-Input'!D71=0,"",'Raw-Data-Input'!D71)</f>
        <v/>
      </c>
      <c r="E61" s="77" t="str">
        <f>IF('Raw-Data-Input'!E71=0,"",'Raw-Data-Input'!E71)</f>
        <v/>
      </c>
      <c r="F61" s="78" t="str">
        <f>IF('Raw-Data-Input'!H71="","",'Raw-Data-Input'!H71)</f>
        <v/>
      </c>
      <c r="G61" s="88" t="s">
        <v>97</v>
      </c>
      <c r="H61" s="78" t="str">
        <f>IF('Raw-Data-Input'!I71="","",'Raw-Data-Input'!I71)</f>
        <v/>
      </c>
      <c r="I61" s="79" t="str">
        <f t="shared" si="6"/>
        <v/>
      </c>
      <c r="J61" s="77" t="str">
        <f t="shared" si="7"/>
        <v/>
      </c>
      <c r="K61" s="80" t="str">
        <f t="shared" si="8"/>
        <v/>
      </c>
      <c r="L61" s="77" t="str">
        <f t="shared" si="9"/>
        <v/>
      </c>
      <c r="M61" s="77" t="str">
        <f t="shared" si="10"/>
        <v/>
      </c>
      <c r="N61" s="29"/>
      <c r="O61" s="34" t="s">
        <v>81</v>
      </c>
      <c r="P61" s="35">
        <f>COUNTIFS($M$7:$M$356,"=n",$E$7:$E$356,"3")</f>
        <v>0</v>
      </c>
      <c r="Q61" s="36" t="str">
        <f>IFERROR(P61/P59,"")</f>
        <v/>
      </c>
      <c r="R61" s="29"/>
      <c r="S61" s="34" t="s">
        <v>81</v>
      </c>
      <c r="T61" s="35">
        <f>COUNTIFS($M$7:$M$356,"=n",$E$7:$E$356,"7")</f>
        <v>0</v>
      </c>
      <c r="U61" s="36" t="str">
        <f>IFERROR(T61/T59,"")</f>
        <v/>
      </c>
      <c r="V61" s="29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3">
      <c r="A62" s="29">
        <v>56</v>
      </c>
      <c r="B62" s="77" t="str">
        <f>IF('Raw-Data-Input'!B72=0,"",'Raw-Data-Input'!B72)</f>
        <v/>
      </c>
      <c r="C62" s="77" t="str">
        <f>IF('Raw-Data-Input'!C72=0,"",'Raw-Data-Input'!C72)</f>
        <v/>
      </c>
      <c r="D62" s="77" t="str">
        <f>IF('Raw-Data-Input'!D72=0,"",'Raw-Data-Input'!D72)</f>
        <v/>
      </c>
      <c r="E62" s="77" t="str">
        <f>IF('Raw-Data-Input'!E72=0,"",'Raw-Data-Input'!E72)</f>
        <v/>
      </c>
      <c r="F62" s="78" t="str">
        <f>IF('Raw-Data-Input'!H72="","",'Raw-Data-Input'!H72)</f>
        <v/>
      </c>
      <c r="G62" s="88" t="s">
        <v>97</v>
      </c>
      <c r="H62" s="78" t="str">
        <f>IF('Raw-Data-Input'!I72="","",'Raw-Data-Input'!I72)</f>
        <v/>
      </c>
      <c r="I62" s="79" t="str">
        <f t="shared" si="6"/>
        <v/>
      </c>
      <c r="J62" s="77" t="str">
        <f t="shared" si="7"/>
        <v/>
      </c>
      <c r="K62" s="80" t="str">
        <f t="shared" si="8"/>
        <v/>
      </c>
      <c r="L62" s="77" t="str">
        <f t="shared" si="9"/>
        <v/>
      </c>
      <c r="M62" s="77" t="str">
        <f t="shared" si="10"/>
        <v/>
      </c>
      <c r="N62" s="29"/>
      <c r="O62" s="29"/>
      <c r="P62" s="29"/>
      <c r="Q62" s="29"/>
      <c r="R62" s="29"/>
      <c r="S62" s="29"/>
      <c r="T62" s="29"/>
      <c r="U62" s="29"/>
      <c r="V62" s="29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3">
      <c r="A63" s="29">
        <v>57</v>
      </c>
      <c r="B63" s="77" t="str">
        <f>IF('Raw-Data-Input'!B73=0,"",'Raw-Data-Input'!B73)</f>
        <v/>
      </c>
      <c r="C63" s="77" t="str">
        <f>IF('Raw-Data-Input'!C73=0,"",'Raw-Data-Input'!C73)</f>
        <v/>
      </c>
      <c r="D63" s="77" t="str">
        <f>IF('Raw-Data-Input'!D73=0,"",'Raw-Data-Input'!D73)</f>
        <v/>
      </c>
      <c r="E63" s="77" t="str">
        <f>IF('Raw-Data-Input'!E73=0,"",'Raw-Data-Input'!E73)</f>
        <v/>
      </c>
      <c r="F63" s="78" t="str">
        <f>IF('Raw-Data-Input'!H73="","",'Raw-Data-Input'!H73)</f>
        <v/>
      </c>
      <c r="G63" s="88" t="s">
        <v>97</v>
      </c>
      <c r="H63" s="78" t="str">
        <f>IF('Raw-Data-Input'!I73="","",'Raw-Data-Input'!I73)</f>
        <v/>
      </c>
      <c r="I63" s="79" t="str">
        <f t="shared" si="6"/>
        <v/>
      </c>
      <c r="J63" s="77" t="str">
        <f t="shared" si="7"/>
        <v/>
      </c>
      <c r="K63" s="80" t="str">
        <f t="shared" si="8"/>
        <v/>
      </c>
      <c r="L63" s="77" t="str">
        <f t="shared" si="9"/>
        <v/>
      </c>
      <c r="M63" s="77" t="str">
        <f t="shared" si="10"/>
        <v/>
      </c>
      <c r="N63" s="29"/>
      <c r="O63" s="195" t="s">
        <v>21</v>
      </c>
      <c r="P63" s="195"/>
      <c r="Q63" s="195"/>
      <c r="R63" s="29"/>
      <c r="S63" s="195" t="s">
        <v>25</v>
      </c>
      <c r="T63" s="195"/>
      <c r="U63" s="195"/>
      <c r="V63" s="29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3">
      <c r="A64" s="29">
        <v>58</v>
      </c>
      <c r="B64" s="77" t="str">
        <f>IF('Raw-Data-Input'!B74=0,"",'Raw-Data-Input'!B74)</f>
        <v/>
      </c>
      <c r="C64" s="77" t="str">
        <f>IF('Raw-Data-Input'!C74=0,"",'Raw-Data-Input'!C74)</f>
        <v/>
      </c>
      <c r="D64" s="77" t="str">
        <f>IF('Raw-Data-Input'!D74=0,"",'Raw-Data-Input'!D74)</f>
        <v/>
      </c>
      <c r="E64" s="77" t="str">
        <f>IF('Raw-Data-Input'!E74=0,"",'Raw-Data-Input'!E74)</f>
        <v/>
      </c>
      <c r="F64" s="78" t="str">
        <f>IF('Raw-Data-Input'!H74="","",'Raw-Data-Input'!H74)</f>
        <v/>
      </c>
      <c r="G64" s="88" t="s">
        <v>97</v>
      </c>
      <c r="H64" s="78" t="str">
        <f>IF('Raw-Data-Input'!I74="","",'Raw-Data-Input'!I74)</f>
        <v/>
      </c>
      <c r="I64" s="79" t="str">
        <f t="shared" si="6"/>
        <v/>
      </c>
      <c r="J64" s="77" t="str">
        <f t="shared" si="7"/>
        <v/>
      </c>
      <c r="K64" s="80" t="str">
        <f t="shared" si="8"/>
        <v/>
      </c>
      <c r="L64" s="77" t="str">
        <f t="shared" si="9"/>
        <v/>
      </c>
      <c r="M64" s="77" t="str">
        <f t="shared" si="10"/>
        <v/>
      </c>
      <c r="N64" s="29"/>
      <c r="O64" s="196" t="s">
        <v>7</v>
      </c>
      <c r="P64" s="197"/>
      <c r="Q64" s="198"/>
      <c r="R64" s="29"/>
      <c r="S64" s="196" t="s">
        <v>7</v>
      </c>
      <c r="T64" s="197"/>
      <c r="U64" s="198"/>
      <c r="V64" s="29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" thickBot="1" x14ac:dyDescent="0.35">
      <c r="A65" s="29">
        <v>59</v>
      </c>
      <c r="B65" s="77" t="str">
        <f>IF('Raw-Data-Input'!B75=0,"",'Raw-Data-Input'!B75)</f>
        <v/>
      </c>
      <c r="C65" s="77" t="str">
        <f>IF('Raw-Data-Input'!C75=0,"",'Raw-Data-Input'!C75)</f>
        <v/>
      </c>
      <c r="D65" s="77" t="str">
        <f>IF('Raw-Data-Input'!D75=0,"",'Raw-Data-Input'!D75)</f>
        <v/>
      </c>
      <c r="E65" s="77" t="str">
        <f>IF('Raw-Data-Input'!E75=0,"",'Raw-Data-Input'!E75)</f>
        <v/>
      </c>
      <c r="F65" s="78" t="str">
        <f>IF('Raw-Data-Input'!H75="","",'Raw-Data-Input'!H75)</f>
        <v/>
      </c>
      <c r="G65" s="88" t="s">
        <v>97</v>
      </c>
      <c r="H65" s="78" t="str">
        <f>IF('Raw-Data-Input'!I75="","",'Raw-Data-Input'!I75)</f>
        <v/>
      </c>
      <c r="I65" s="79" t="str">
        <f t="shared" si="6"/>
        <v/>
      </c>
      <c r="J65" s="77" t="str">
        <f t="shared" si="7"/>
        <v/>
      </c>
      <c r="K65" s="80" t="str">
        <f t="shared" si="8"/>
        <v/>
      </c>
      <c r="L65" s="77" t="str">
        <f t="shared" si="9"/>
        <v/>
      </c>
      <c r="M65" s="77" t="str">
        <f t="shared" si="10"/>
        <v/>
      </c>
      <c r="N65" s="29"/>
      <c r="O65" s="30" t="s">
        <v>15</v>
      </c>
      <c r="P65" s="193">
        <f>SUM(P66:P67)</f>
        <v>0</v>
      </c>
      <c r="Q65" s="194"/>
      <c r="R65" s="29"/>
      <c r="S65" s="30" t="s">
        <v>15</v>
      </c>
      <c r="T65" s="193">
        <f>SUM(T66:T67)</f>
        <v>0</v>
      </c>
      <c r="U65" s="194"/>
      <c r="V65" s="29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3">
      <c r="A66" s="29">
        <v>60</v>
      </c>
      <c r="B66" s="77" t="str">
        <f>IF('Raw-Data-Input'!B76=0,"",'Raw-Data-Input'!B76)</f>
        <v/>
      </c>
      <c r="C66" s="77" t="str">
        <f>IF('Raw-Data-Input'!C76=0,"",'Raw-Data-Input'!C76)</f>
        <v/>
      </c>
      <c r="D66" s="77" t="str">
        <f>IF('Raw-Data-Input'!D76=0,"",'Raw-Data-Input'!D76)</f>
        <v/>
      </c>
      <c r="E66" s="77" t="str">
        <f>IF('Raw-Data-Input'!E76=0,"",'Raw-Data-Input'!E76)</f>
        <v/>
      </c>
      <c r="F66" s="78" t="str">
        <f>IF('Raw-Data-Input'!H76="","",'Raw-Data-Input'!H76)</f>
        <v/>
      </c>
      <c r="G66" s="88" t="s">
        <v>97</v>
      </c>
      <c r="H66" s="78" t="str">
        <f>IF('Raw-Data-Input'!I76="","",'Raw-Data-Input'!I76)</f>
        <v/>
      </c>
      <c r="I66" s="79" t="str">
        <f t="shared" si="6"/>
        <v/>
      </c>
      <c r="J66" s="77" t="str">
        <f t="shared" si="7"/>
        <v/>
      </c>
      <c r="K66" s="80" t="str">
        <f t="shared" si="8"/>
        <v/>
      </c>
      <c r="L66" s="77" t="str">
        <f t="shared" si="9"/>
        <v/>
      </c>
      <c r="M66" s="77" t="str">
        <f t="shared" si="10"/>
        <v/>
      </c>
      <c r="N66" s="29"/>
      <c r="O66" s="31" t="s">
        <v>72</v>
      </c>
      <c r="P66" s="32">
        <f>COUNTIFS($L$7:$L$356,"=Y",$E$7:$E$356,"4")</f>
        <v>0</v>
      </c>
      <c r="Q66" s="33" t="str">
        <f>IFERROR(P66/P65,"")</f>
        <v/>
      </c>
      <c r="R66" s="29"/>
      <c r="S66" s="31" t="s">
        <v>72</v>
      </c>
      <c r="T66" s="32">
        <f>COUNTIFS($L$7:$L$356,"=Y",$E$7:$E$356,"8")</f>
        <v>0</v>
      </c>
      <c r="U66" s="33" t="str">
        <f>IFERROR(T66/T65,"")</f>
        <v/>
      </c>
      <c r="V66" s="29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" thickBot="1" x14ac:dyDescent="0.35">
      <c r="A67" s="29">
        <v>61</v>
      </c>
      <c r="B67" s="77" t="str">
        <f>IF('Raw-Data-Input'!B77=0,"",'Raw-Data-Input'!B77)</f>
        <v/>
      </c>
      <c r="C67" s="77" t="str">
        <f>IF('Raw-Data-Input'!C77=0,"",'Raw-Data-Input'!C77)</f>
        <v/>
      </c>
      <c r="D67" s="77" t="str">
        <f>IF('Raw-Data-Input'!D77=0,"",'Raw-Data-Input'!D77)</f>
        <v/>
      </c>
      <c r="E67" s="77" t="str">
        <f>IF('Raw-Data-Input'!E77=0,"",'Raw-Data-Input'!E77)</f>
        <v/>
      </c>
      <c r="F67" s="78" t="str">
        <f>IF('Raw-Data-Input'!H77="","",'Raw-Data-Input'!H77)</f>
        <v/>
      </c>
      <c r="G67" s="88" t="s">
        <v>97</v>
      </c>
      <c r="H67" s="78" t="str">
        <f>IF('Raw-Data-Input'!I77="","",'Raw-Data-Input'!I77)</f>
        <v/>
      </c>
      <c r="I67" s="79" t="str">
        <f t="shared" si="6"/>
        <v/>
      </c>
      <c r="J67" s="77" t="str">
        <f t="shared" si="7"/>
        <v/>
      </c>
      <c r="K67" s="80" t="str">
        <f t="shared" si="8"/>
        <v/>
      </c>
      <c r="L67" s="77" t="str">
        <f t="shared" si="9"/>
        <v/>
      </c>
      <c r="M67" s="77" t="str">
        <f t="shared" si="10"/>
        <v/>
      </c>
      <c r="N67" s="29"/>
      <c r="O67" s="34" t="s">
        <v>73</v>
      </c>
      <c r="P67" s="35">
        <f>COUNTIFS($L$7:$L$356,"=n",$E$7:$E$356,"4")</f>
        <v>0</v>
      </c>
      <c r="Q67" s="36" t="str">
        <f>IFERROR(P67/P65,"")</f>
        <v/>
      </c>
      <c r="R67" s="29"/>
      <c r="S67" s="34" t="s">
        <v>73</v>
      </c>
      <c r="T67" s="35">
        <f>COUNTIFS($L$7:$L$356,"=n",$E$7:$E$356,"8")</f>
        <v>0</v>
      </c>
      <c r="U67" s="36" t="str">
        <f>IFERROR(T67/T65,"")</f>
        <v/>
      </c>
      <c r="V67" s="29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3">
      <c r="A68" s="29">
        <v>62</v>
      </c>
      <c r="B68" s="77" t="str">
        <f>IF('Raw-Data-Input'!B78=0,"",'Raw-Data-Input'!B78)</f>
        <v/>
      </c>
      <c r="C68" s="77" t="str">
        <f>IF('Raw-Data-Input'!C78=0,"",'Raw-Data-Input'!C78)</f>
        <v/>
      </c>
      <c r="D68" s="77" t="str">
        <f>IF('Raw-Data-Input'!D78=0,"",'Raw-Data-Input'!D78)</f>
        <v/>
      </c>
      <c r="E68" s="77" t="str">
        <f>IF('Raw-Data-Input'!E78=0,"",'Raw-Data-Input'!E78)</f>
        <v/>
      </c>
      <c r="F68" s="78" t="str">
        <f>IF('Raw-Data-Input'!H78="","",'Raw-Data-Input'!H78)</f>
        <v/>
      </c>
      <c r="G68" s="88" t="s">
        <v>97</v>
      </c>
      <c r="H68" s="78" t="str">
        <f>IF('Raw-Data-Input'!I78="","",'Raw-Data-Input'!I78)</f>
        <v/>
      </c>
      <c r="I68" s="79" t="str">
        <f t="shared" si="6"/>
        <v/>
      </c>
      <c r="J68" s="77" t="str">
        <f t="shared" si="7"/>
        <v/>
      </c>
      <c r="K68" s="80" t="str">
        <f t="shared" si="8"/>
        <v/>
      </c>
      <c r="L68" s="77" t="str">
        <f t="shared" si="9"/>
        <v/>
      </c>
      <c r="M68" s="77" t="str">
        <f t="shared" si="10"/>
        <v/>
      </c>
      <c r="N68" s="29"/>
      <c r="O68" s="199" t="s">
        <v>8</v>
      </c>
      <c r="P68" s="200"/>
      <c r="Q68" s="201"/>
      <c r="R68" s="29"/>
      <c r="S68" s="199" t="s">
        <v>8</v>
      </c>
      <c r="T68" s="200"/>
      <c r="U68" s="201"/>
      <c r="V68" s="29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" thickBot="1" x14ac:dyDescent="0.35">
      <c r="A69" s="29">
        <v>63</v>
      </c>
      <c r="B69" s="77" t="str">
        <f>IF('Raw-Data-Input'!B79=0,"",'Raw-Data-Input'!B79)</f>
        <v/>
      </c>
      <c r="C69" s="77" t="str">
        <f>IF('Raw-Data-Input'!C79=0,"",'Raw-Data-Input'!C79)</f>
        <v/>
      </c>
      <c r="D69" s="77" t="str">
        <f>IF('Raw-Data-Input'!D79=0,"",'Raw-Data-Input'!D79)</f>
        <v/>
      </c>
      <c r="E69" s="77" t="str">
        <f>IF('Raw-Data-Input'!E79=0,"",'Raw-Data-Input'!E79)</f>
        <v/>
      </c>
      <c r="F69" s="78" t="str">
        <f>IF('Raw-Data-Input'!H79="","",'Raw-Data-Input'!H79)</f>
        <v/>
      </c>
      <c r="G69" s="88" t="s">
        <v>97</v>
      </c>
      <c r="H69" s="78" t="str">
        <f>IF('Raw-Data-Input'!I79="","",'Raw-Data-Input'!I79)</f>
        <v/>
      </c>
      <c r="I69" s="79" t="str">
        <f t="shared" si="6"/>
        <v/>
      </c>
      <c r="J69" s="77" t="str">
        <f t="shared" si="7"/>
        <v/>
      </c>
      <c r="K69" s="80" t="str">
        <f t="shared" si="8"/>
        <v/>
      </c>
      <c r="L69" s="77" t="str">
        <f t="shared" si="9"/>
        <v/>
      </c>
      <c r="M69" s="77" t="str">
        <f t="shared" si="10"/>
        <v/>
      </c>
      <c r="N69" s="29"/>
      <c r="O69" s="30" t="s">
        <v>15</v>
      </c>
      <c r="P69" s="193">
        <f>SUM(P70:P71)</f>
        <v>0</v>
      </c>
      <c r="Q69" s="194"/>
      <c r="R69" s="29"/>
      <c r="S69" s="30" t="s">
        <v>15</v>
      </c>
      <c r="T69" s="193">
        <f>SUM(T70:T71)</f>
        <v>0</v>
      </c>
      <c r="U69" s="194"/>
      <c r="V69" s="29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3">
      <c r="A70" s="29">
        <v>64</v>
      </c>
      <c r="B70" s="77" t="str">
        <f>IF('Raw-Data-Input'!B80=0,"",'Raw-Data-Input'!B80)</f>
        <v/>
      </c>
      <c r="C70" s="77" t="str">
        <f>IF('Raw-Data-Input'!C80=0,"",'Raw-Data-Input'!C80)</f>
        <v/>
      </c>
      <c r="D70" s="77" t="str">
        <f>IF('Raw-Data-Input'!D80=0,"",'Raw-Data-Input'!D80)</f>
        <v/>
      </c>
      <c r="E70" s="77" t="str">
        <f>IF('Raw-Data-Input'!E80=0,"",'Raw-Data-Input'!E80)</f>
        <v/>
      </c>
      <c r="F70" s="78" t="str">
        <f>IF('Raw-Data-Input'!H80="","",'Raw-Data-Input'!H80)</f>
        <v/>
      </c>
      <c r="G70" s="88" t="s">
        <v>97</v>
      </c>
      <c r="H70" s="78" t="str">
        <f>IF('Raw-Data-Input'!I80="","",'Raw-Data-Input'!I80)</f>
        <v/>
      </c>
      <c r="I70" s="79" t="str">
        <f t="shared" si="6"/>
        <v/>
      </c>
      <c r="J70" s="77" t="str">
        <f t="shared" si="7"/>
        <v/>
      </c>
      <c r="K70" s="80" t="str">
        <f t="shared" si="8"/>
        <v/>
      </c>
      <c r="L70" s="77" t="str">
        <f t="shared" si="9"/>
        <v/>
      </c>
      <c r="M70" s="77" t="str">
        <f t="shared" si="10"/>
        <v/>
      </c>
      <c r="N70" s="29"/>
      <c r="O70" s="37" t="s">
        <v>79</v>
      </c>
      <c r="P70" s="38">
        <f>COUNTIFS($J$7:$J$356,"=Y",$E$7:$E$356,"4")</f>
        <v>0</v>
      </c>
      <c r="Q70" s="33" t="str">
        <f>IFERROR(P70/P69,"")</f>
        <v/>
      </c>
      <c r="R70" s="29"/>
      <c r="S70" s="37" t="s">
        <v>79</v>
      </c>
      <c r="T70" s="38">
        <f>COUNTIFS($J$7:$J$356,"=Y",$E$7:$E$356,"8")</f>
        <v>0</v>
      </c>
      <c r="U70" s="33" t="str">
        <f>IFERROR(T70/T69,"")</f>
        <v/>
      </c>
      <c r="V70" s="29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" thickBot="1" x14ac:dyDescent="0.35">
      <c r="A71" s="29">
        <v>65</v>
      </c>
      <c r="B71" s="77" t="str">
        <f>IF('Raw-Data-Input'!B81=0,"",'Raw-Data-Input'!B81)</f>
        <v/>
      </c>
      <c r="C71" s="77" t="str">
        <f>IF('Raw-Data-Input'!C81=0,"",'Raw-Data-Input'!C81)</f>
        <v/>
      </c>
      <c r="D71" s="77" t="str">
        <f>IF('Raw-Data-Input'!D81=0,"",'Raw-Data-Input'!D81)</f>
        <v/>
      </c>
      <c r="E71" s="77" t="str">
        <f>IF('Raw-Data-Input'!E81=0,"",'Raw-Data-Input'!E81)</f>
        <v/>
      </c>
      <c r="F71" s="78" t="str">
        <f>IF('Raw-Data-Input'!H81="","",'Raw-Data-Input'!H81)</f>
        <v/>
      </c>
      <c r="G71" s="88" t="s">
        <v>97</v>
      </c>
      <c r="H71" s="78" t="str">
        <f>IF('Raw-Data-Input'!I81="","",'Raw-Data-Input'!I81)</f>
        <v/>
      </c>
      <c r="I71" s="79" t="str">
        <f t="shared" si="6"/>
        <v/>
      </c>
      <c r="J71" s="77" t="str">
        <f t="shared" si="7"/>
        <v/>
      </c>
      <c r="K71" s="80" t="str">
        <f t="shared" si="8"/>
        <v/>
      </c>
      <c r="L71" s="77" t="str">
        <f t="shared" si="9"/>
        <v/>
      </c>
      <c r="M71" s="77" t="str">
        <f t="shared" si="10"/>
        <v/>
      </c>
      <c r="N71" s="29"/>
      <c r="O71" s="34" t="s">
        <v>80</v>
      </c>
      <c r="P71" s="35">
        <f>COUNTIFS($J$7:$J$356,"=n",$E$7:$E$356,"4")</f>
        <v>0</v>
      </c>
      <c r="Q71" s="36" t="str">
        <f>IFERROR(P71/P69,"")</f>
        <v/>
      </c>
      <c r="R71" s="29"/>
      <c r="S71" s="34" t="s">
        <v>80</v>
      </c>
      <c r="T71" s="35">
        <f>COUNTIFS($J$7:$J$356,"=n",$E$7:$E$356,"8")</f>
        <v>0</v>
      </c>
      <c r="U71" s="36" t="str">
        <f>IFERROR(T71/T69,"")</f>
        <v/>
      </c>
      <c r="V71" s="29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3">
      <c r="A72" s="29">
        <v>66</v>
      </c>
      <c r="B72" s="77" t="str">
        <f>IF('Raw-Data-Input'!B82=0,"",'Raw-Data-Input'!B82)</f>
        <v/>
      </c>
      <c r="C72" s="77" t="str">
        <f>IF('Raw-Data-Input'!C82=0,"",'Raw-Data-Input'!C82)</f>
        <v/>
      </c>
      <c r="D72" s="77" t="str">
        <f>IF('Raw-Data-Input'!D82=0,"",'Raw-Data-Input'!D82)</f>
        <v/>
      </c>
      <c r="E72" s="77" t="str">
        <f>IF('Raw-Data-Input'!E82=0,"",'Raw-Data-Input'!E82)</f>
        <v/>
      </c>
      <c r="F72" s="78" t="str">
        <f>IF('Raw-Data-Input'!H82="","",'Raw-Data-Input'!H82)</f>
        <v/>
      </c>
      <c r="G72" s="88" t="s">
        <v>97</v>
      </c>
      <c r="H72" s="78" t="str">
        <f>IF('Raw-Data-Input'!I82="","",'Raw-Data-Input'!I82)</f>
        <v/>
      </c>
      <c r="I72" s="79" t="str">
        <f t="shared" si="6"/>
        <v/>
      </c>
      <c r="J72" s="77" t="str">
        <f t="shared" si="7"/>
        <v/>
      </c>
      <c r="K72" s="80" t="str">
        <f t="shared" si="8"/>
        <v/>
      </c>
      <c r="L72" s="77" t="str">
        <f t="shared" si="9"/>
        <v/>
      </c>
      <c r="M72" s="77" t="str">
        <f t="shared" si="10"/>
        <v/>
      </c>
      <c r="N72" s="29"/>
      <c r="O72" s="202" t="s">
        <v>14</v>
      </c>
      <c r="P72" s="203"/>
      <c r="Q72" s="204"/>
      <c r="R72" s="29"/>
      <c r="S72" s="202" t="s">
        <v>14</v>
      </c>
      <c r="T72" s="203"/>
      <c r="U72" s="204"/>
      <c r="V72" s="29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" thickBot="1" x14ac:dyDescent="0.35">
      <c r="A73" s="29">
        <v>67</v>
      </c>
      <c r="B73" s="77" t="str">
        <f>IF('Raw-Data-Input'!B83=0,"",'Raw-Data-Input'!B83)</f>
        <v/>
      </c>
      <c r="C73" s="77" t="str">
        <f>IF('Raw-Data-Input'!C83=0,"",'Raw-Data-Input'!C83)</f>
        <v/>
      </c>
      <c r="D73" s="77" t="str">
        <f>IF('Raw-Data-Input'!D83=0,"",'Raw-Data-Input'!D83)</f>
        <v/>
      </c>
      <c r="E73" s="77" t="str">
        <f>IF('Raw-Data-Input'!E83=0,"",'Raw-Data-Input'!E83)</f>
        <v/>
      </c>
      <c r="F73" s="78" t="str">
        <f>IF('Raw-Data-Input'!H83="","",'Raw-Data-Input'!H83)</f>
        <v/>
      </c>
      <c r="G73" s="88" t="s">
        <v>97</v>
      </c>
      <c r="H73" s="78" t="str">
        <f>IF('Raw-Data-Input'!I83="","",'Raw-Data-Input'!I83)</f>
        <v/>
      </c>
      <c r="I73" s="79" t="str">
        <f t="shared" si="6"/>
        <v/>
      </c>
      <c r="J73" s="77" t="str">
        <f t="shared" si="7"/>
        <v/>
      </c>
      <c r="K73" s="80" t="str">
        <f t="shared" si="8"/>
        <v/>
      </c>
      <c r="L73" s="77" t="str">
        <f t="shared" si="9"/>
        <v/>
      </c>
      <c r="M73" s="77" t="str">
        <f t="shared" si="10"/>
        <v/>
      </c>
      <c r="N73" s="29"/>
      <c r="O73" s="30" t="s">
        <v>15</v>
      </c>
      <c r="P73" s="193">
        <f>SUM(P74:P75)</f>
        <v>0</v>
      </c>
      <c r="Q73" s="194"/>
      <c r="R73" s="29"/>
      <c r="S73" s="30" t="s">
        <v>15</v>
      </c>
      <c r="T73" s="193">
        <f>SUM(T74:T75)</f>
        <v>0</v>
      </c>
      <c r="U73" s="194"/>
      <c r="V73" s="29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3">
      <c r="A74" s="29">
        <v>68</v>
      </c>
      <c r="B74" s="77" t="str">
        <f>IF('Raw-Data-Input'!B84=0,"",'Raw-Data-Input'!B84)</f>
        <v/>
      </c>
      <c r="C74" s="77" t="str">
        <f>IF('Raw-Data-Input'!C84=0,"",'Raw-Data-Input'!C84)</f>
        <v/>
      </c>
      <c r="D74" s="77" t="str">
        <f>IF('Raw-Data-Input'!D84=0,"",'Raw-Data-Input'!D84)</f>
        <v/>
      </c>
      <c r="E74" s="77" t="str">
        <f>IF('Raw-Data-Input'!E84=0,"",'Raw-Data-Input'!E84)</f>
        <v/>
      </c>
      <c r="F74" s="78" t="str">
        <f>IF('Raw-Data-Input'!H84="","",'Raw-Data-Input'!H84)</f>
        <v/>
      </c>
      <c r="G74" s="88" t="s">
        <v>97</v>
      </c>
      <c r="H74" s="78" t="str">
        <f>IF('Raw-Data-Input'!I84="","",'Raw-Data-Input'!I84)</f>
        <v/>
      </c>
      <c r="I74" s="79" t="str">
        <f t="shared" si="6"/>
        <v/>
      </c>
      <c r="J74" s="77" t="str">
        <f t="shared" si="7"/>
        <v/>
      </c>
      <c r="K74" s="80" t="str">
        <f t="shared" si="8"/>
        <v/>
      </c>
      <c r="L74" s="77" t="str">
        <f t="shared" si="9"/>
        <v/>
      </c>
      <c r="M74" s="77" t="str">
        <f t="shared" si="10"/>
        <v/>
      </c>
      <c r="N74" s="29"/>
      <c r="O74" s="37" t="s">
        <v>74</v>
      </c>
      <c r="P74" s="38">
        <f>COUNTIFS($M$7:$M$356,"=Y",$E$7:$E$356,"4")</f>
        <v>0</v>
      </c>
      <c r="Q74" s="33" t="str">
        <f>IFERROR(P74/P73,"")</f>
        <v/>
      </c>
      <c r="R74" s="29"/>
      <c r="S74" s="37" t="s">
        <v>74</v>
      </c>
      <c r="T74" s="38">
        <f>COUNTIFS($M$7:$M$356,"=Y",$E$7:$E$356,"8")</f>
        <v>0</v>
      </c>
      <c r="U74" s="33" t="str">
        <f>IFERROR(T74/T73,"")</f>
        <v/>
      </c>
      <c r="V74" s="29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" thickBot="1" x14ac:dyDescent="0.35">
      <c r="A75" s="29">
        <v>69</v>
      </c>
      <c r="B75" s="77" t="str">
        <f>IF('Raw-Data-Input'!B85=0,"",'Raw-Data-Input'!B85)</f>
        <v/>
      </c>
      <c r="C75" s="77" t="str">
        <f>IF('Raw-Data-Input'!C85=0,"",'Raw-Data-Input'!C85)</f>
        <v/>
      </c>
      <c r="D75" s="77" t="str">
        <f>IF('Raw-Data-Input'!D85=0,"",'Raw-Data-Input'!D85)</f>
        <v/>
      </c>
      <c r="E75" s="77" t="str">
        <f>IF('Raw-Data-Input'!E85=0,"",'Raw-Data-Input'!E85)</f>
        <v/>
      </c>
      <c r="F75" s="78" t="str">
        <f>IF('Raw-Data-Input'!H85="","",'Raw-Data-Input'!H85)</f>
        <v/>
      </c>
      <c r="G75" s="88" t="s">
        <v>97</v>
      </c>
      <c r="H75" s="78" t="str">
        <f>IF('Raw-Data-Input'!I85="","",'Raw-Data-Input'!I85)</f>
        <v/>
      </c>
      <c r="I75" s="79" t="str">
        <f t="shared" si="6"/>
        <v/>
      </c>
      <c r="J75" s="77" t="str">
        <f t="shared" si="7"/>
        <v/>
      </c>
      <c r="K75" s="80" t="str">
        <f t="shared" si="8"/>
        <v/>
      </c>
      <c r="L75" s="77" t="str">
        <f t="shared" si="9"/>
        <v/>
      </c>
      <c r="M75" s="77" t="str">
        <f t="shared" si="10"/>
        <v/>
      </c>
      <c r="N75" s="29"/>
      <c r="O75" s="34" t="s">
        <v>81</v>
      </c>
      <c r="P75" s="35">
        <f>COUNTIFS($M$7:$M$356,"=n",$E$7:$E$356,"4")</f>
        <v>0</v>
      </c>
      <c r="Q75" s="36" t="str">
        <f>IFERROR(P75/P73,"")</f>
        <v/>
      </c>
      <c r="R75" s="29"/>
      <c r="S75" s="34" t="s">
        <v>81</v>
      </c>
      <c r="T75" s="35">
        <f>COUNTIFS($M$7:$M$356,"=n",$E$7:$E$356,"8")</f>
        <v>0</v>
      </c>
      <c r="U75" s="36" t="str">
        <f>IFERROR(T75/T73,"")</f>
        <v/>
      </c>
      <c r="V75" s="29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3">
      <c r="A76" s="29">
        <v>70</v>
      </c>
      <c r="B76" s="77" t="str">
        <f>IF('Raw-Data-Input'!B86=0,"",'Raw-Data-Input'!B86)</f>
        <v/>
      </c>
      <c r="C76" s="77" t="str">
        <f>IF('Raw-Data-Input'!C86=0,"",'Raw-Data-Input'!C86)</f>
        <v/>
      </c>
      <c r="D76" s="77" t="str">
        <f>IF('Raw-Data-Input'!D86=0,"",'Raw-Data-Input'!D86)</f>
        <v/>
      </c>
      <c r="E76" s="77" t="str">
        <f>IF('Raw-Data-Input'!E86=0,"",'Raw-Data-Input'!E86)</f>
        <v/>
      </c>
      <c r="F76" s="78" t="str">
        <f>IF('Raw-Data-Input'!H86="","",'Raw-Data-Input'!H86)</f>
        <v/>
      </c>
      <c r="G76" s="88" t="s">
        <v>97</v>
      </c>
      <c r="H76" s="78" t="str">
        <f>IF('Raw-Data-Input'!I86="","",'Raw-Data-Input'!I86)</f>
        <v/>
      </c>
      <c r="I76" s="79" t="str">
        <f t="shared" si="6"/>
        <v/>
      </c>
      <c r="J76" s="77" t="str">
        <f t="shared" si="7"/>
        <v/>
      </c>
      <c r="K76" s="80" t="str">
        <f t="shared" si="8"/>
        <v/>
      </c>
      <c r="L76" s="77" t="str">
        <f t="shared" si="9"/>
        <v/>
      </c>
      <c r="M76" s="77" t="str">
        <f t="shared" si="10"/>
        <v/>
      </c>
      <c r="N76" s="29"/>
      <c r="O76" s="29"/>
      <c r="P76" s="29"/>
      <c r="Q76" s="29"/>
      <c r="R76" s="29"/>
      <c r="S76" s="29"/>
      <c r="T76" s="29"/>
      <c r="U76" s="29"/>
      <c r="V76" s="29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3">
      <c r="A77" s="29">
        <v>71</v>
      </c>
      <c r="B77" s="77" t="str">
        <f>IF('Raw-Data-Input'!B87=0,"",'Raw-Data-Input'!B87)</f>
        <v/>
      </c>
      <c r="C77" s="77" t="str">
        <f>IF('Raw-Data-Input'!C87=0,"",'Raw-Data-Input'!C87)</f>
        <v/>
      </c>
      <c r="D77" s="77" t="str">
        <f>IF('Raw-Data-Input'!D87=0,"",'Raw-Data-Input'!D87)</f>
        <v/>
      </c>
      <c r="E77" s="77" t="str">
        <f>IF('Raw-Data-Input'!E87=0,"",'Raw-Data-Input'!E87)</f>
        <v/>
      </c>
      <c r="F77" s="78" t="str">
        <f>IF('Raw-Data-Input'!H87="","",'Raw-Data-Input'!H87)</f>
        <v/>
      </c>
      <c r="G77" s="88" t="s">
        <v>97</v>
      </c>
      <c r="H77" s="78" t="str">
        <f>IF('Raw-Data-Input'!I87="","",'Raw-Data-Input'!I87)</f>
        <v/>
      </c>
      <c r="I77" s="79" t="str">
        <f t="shared" si="6"/>
        <v/>
      </c>
      <c r="J77" s="77" t="str">
        <f t="shared" si="7"/>
        <v/>
      </c>
      <c r="K77" s="80" t="str">
        <f t="shared" si="8"/>
        <v/>
      </c>
      <c r="L77" s="77" t="str">
        <f t="shared" si="9"/>
        <v/>
      </c>
      <c r="M77" s="77" t="str">
        <f t="shared" si="10"/>
        <v/>
      </c>
      <c r="N77" s="29"/>
      <c r="O77" s="29"/>
      <c r="P77" s="29"/>
      <c r="Q77" s="29"/>
      <c r="R77" s="29"/>
      <c r="S77" s="29"/>
      <c r="T77" s="29"/>
      <c r="U77" s="29"/>
      <c r="V77" s="29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3">
      <c r="A78" s="29">
        <v>72</v>
      </c>
      <c r="B78" s="77" t="str">
        <f>IF('Raw-Data-Input'!B88=0,"",'Raw-Data-Input'!B88)</f>
        <v/>
      </c>
      <c r="C78" s="77" t="str">
        <f>IF('Raw-Data-Input'!C88=0,"",'Raw-Data-Input'!C88)</f>
        <v/>
      </c>
      <c r="D78" s="77" t="str">
        <f>IF('Raw-Data-Input'!D88=0,"",'Raw-Data-Input'!D88)</f>
        <v/>
      </c>
      <c r="E78" s="77" t="str">
        <f>IF('Raw-Data-Input'!E88=0,"",'Raw-Data-Input'!E88)</f>
        <v/>
      </c>
      <c r="F78" s="78" t="str">
        <f>IF('Raw-Data-Input'!H88="","",'Raw-Data-Input'!H88)</f>
        <v/>
      </c>
      <c r="G78" s="88" t="s">
        <v>97</v>
      </c>
      <c r="H78" s="78" t="str">
        <f>IF('Raw-Data-Input'!I88="","",'Raw-Data-Input'!I88)</f>
        <v/>
      </c>
      <c r="I78" s="79" t="str">
        <f t="shared" si="6"/>
        <v/>
      </c>
      <c r="J78" s="77" t="str">
        <f t="shared" si="7"/>
        <v/>
      </c>
      <c r="K78" s="80" t="str">
        <f t="shared" si="8"/>
        <v/>
      </c>
      <c r="L78" s="77" t="str">
        <f t="shared" si="9"/>
        <v/>
      </c>
      <c r="M78" s="77" t="str">
        <f t="shared" si="10"/>
        <v/>
      </c>
      <c r="N78" s="29"/>
      <c r="O78" s="29"/>
      <c r="P78" s="29"/>
      <c r="Q78" s="29"/>
      <c r="R78" s="29"/>
      <c r="S78" s="29"/>
      <c r="T78" s="29"/>
      <c r="U78" s="29"/>
      <c r="V78" s="29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3">
      <c r="A79" s="29">
        <v>73</v>
      </c>
      <c r="B79" s="77" t="str">
        <f>IF('Raw-Data-Input'!B89=0,"",'Raw-Data-Input'!B89)</f>
        <v/>
      </c>
      <c r="C79" s="77" t="str">
        <f>IF('Raw-Data-Input'!C89=0,"",'Raw-Data-Input'!C89)</f>
        <v/>
      </c>
      <c r="D79" s="77" t="str">
        <f>IF('Raw-Data-Input'!D89=0,"",'Raw-Data-Input'!D89)</f>
        <v/>
      </c>
      <c r="E79" s="77" t="str">
        <f>IF('Raw-Data-Input'!E89=0,"",'Raw-Data-Input'!E89)</f>
        <v/>
      </c>
      <c r="F79" s="78" t="str">
        <f>IF('Raw-Data-Input'!H89="","",'Raw-Data-Input'!H89)</f>
        <v/>
      </c>
      <c r="G79" s="88" t="s">
        <v>97</v>
      </c>
      <c r="H79" s="78" t="str">
        <f>IF('Raw-Data-Input'!I89="","",'Raw-Data-Input'!I89)</f>
        <v/>
      </c>
      <c r="I79" s="79" t="str">
        <f t="shared" si="6"/>
        <v/>
      </c>
      <c r="J79" s="77" t="str">
        <f t="shared" si="7"/>
        <v/>
      </c>
      <c r="K79" s="80" t="str">
        <f t="shared" si="8"/>
        <v/>
      </c>
      <c r="L79" s="77" t="str">
        <f t="shared" si="9"/>
        <v/>
      </c>
      <c r="M79" s="77" t="str">
        <f t="shared" si="10"/>
        <v/>
      </c>
      <c r="N79" s="29"/>
      <c r="O79" s="29"/>
      <c r="P79" s="29"/>
      <c r="Q79" s="29"/>
      <c r="R79" s="29"/>
      <c r="S79" s="29"/>
      <c r="T79" s="29"/>
      <c r="U79" s="29"/>
      <c r="V79" s="2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3">
      <c r="A80" s="29">
        <v>74</v>
      </c>
      <c r="B80" s="77" t="str">
        <f>IF('Raw-Data-Input'!B90=0,"",'Raw-Data-Input'!B90)</f>
        <v/>
      </c>
      <c r="C80" s="77" t="str">
        <f>IF('Raw-Data-Input'!C90=0,"",'Raw-Data-Input'!C90)</f>
        <v/>
      </c>
      <c r="D80" s="77" t="str">
        <f>IF('Raw-Data-Input'!D90=0,"",'Raw-Data-Input'!D90)</f>
        <v/>
      </c>
      <c r="E80" s="77" t="str">
        <f>IF('Raw-Data-Input'!E90=0,"",'Raw-Data-Input'!E90)</f>
        <v/>
      </c>
      <c r="F80" s="78" t="str">
        <f>IF('Raw-Data-Input'!H90="","",'Raw-Data-Input'!H90)</f>
        <v/>
      </c>
      <c r="G80" s="88" t="s">
        <v>97</v>
      </c>
      <c r="H80" s="78" t="str">
        <f>IF('Raw-Data-Input'!I90="","",'Raw-Data-Input'!I90)</f>
        <v/>
      </c>
      <c r="I80" s="79" t="str">
        <f t="shared" si="6"/>
        <v/>
      </c>
      <c r="J80" s="77" t="str">
        <f t="shared" si="7"/>
        <v/>
      </c>
      <c r="K80" s="80" t="str">
        <f t="shared" si="8"/>
        <v/>
      </c>
      <c r="L80" s="77" t="str">
        <f t="shared" si="9"/>
        <v/>
      </c>
      <c r="M80" s="77" t="str">
        <f t="shared" si="10"/>
        <v/>
      </c>
      <c r="N80" s="29"/>
      <c r="O80" s="29"/>
      <c r="P80" s="29"/>
      <c r="Q80" s="29"/>
      <c r="R80" s="29"/>
      <c r="S80" s="29"/>
      <c r="T80" s="29"/>
      <c r="U80" s="29"/>
      <c r="V80" s="2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3">
      <c r="A81" s="29">
        <v>75</v>
      </c>
      <c r="B81" s="77" t="str">
        <f>IF('Raw-Data-Input'!B91=0,"",'Raw-Data-Input'!B91)</f>
        <v/>
      </c>
      <c r="C81" s="77" t="str">
        <f>IF('Raw-Data-Input'!C91=0,"",'Raw-Data-Input'!C91)</f>
        <v/>
      </c>
      <c r="D81" s="77" t="str">
        <f>IF('Raw-Data-Input'!D91=0,"",'Raw-Data-Input'!D91)</f>
        <v/>
      </c>
      <c r="E81" s="77" t="str">
        <f>IF('Raw-Data-Input'!E91=0,"",'Raw-Data-Input'!E91)</f>
        <v/>
      </c>
      <c r="F81" s="78" t="str">
        <f>IF('Raw-Data-Input'!H91="","",'Raw-Data-Input'!H91)</f>
        <v/>
      </c>
      <c r="G81" s="88" t="s">
        <v>97</v>
      </c>
      <c r="H81" s="78" t="str">
        <f>IF('Raw-Data-Input'!I91="","",'Raw-Data-Input'!I91)</f>
        <v/>
      </c>
      <c r="I81" s="79" t="str">
        <f t="shared" si="6"/>
        <v/>
      </c>
      <c r="J81" s="77" t="str">
        <f t="shared" si="7"/>
        <v/>
      </c>
      <c r="K81" s="80" t="str">
        <f t="shared" si="8"/>
        <v/>
      </c>
      <c r="L81" s="77" t="str">
        <f t="shared" si="9"/>
        <v/>
      </c>
      <c r="M81" s="77" t="str">
        <f t="shared" si="10"/>
        <v/>
      </c>
      <c r="N81" s="29"/>
      <c r="O81" s="29"/>
      <c r="P81" s="29"/>
      <c r="Q81" s="29"/>
      <c r="R81" s="29"/>
      <c r="S81" s="29"/>
      <c r="T81" s="29"/>
      <c r="U81" s="29"/>
      <c r="V81" s="29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3">
      <c r="A82" s="29">
        <v>76</v>
      </c>
      <c r="B82" s="77" t="str">
        <f>IF('Raw-Data-Input'!B92=0,"",'Raw-Data-Input'!B92)</f>
        <v/>
      </c>
      <c r="C82" s="77" t="str">
        <f>IF('Raw-Data-Input'!C92=0,"",'Raw-Data-Input'!C92)</f>
        <v/>
      </c>
      <c r="D82" s="77" t="str">
        <f>IF('Raw-Data-Input'!D92=0,"",'Raw-Data-Input'!D92)</f>
        <v/>
      </c>
      <c r="E82" s="77" t="str">
        <f>IF('Raw-Data-Input'!E92=0,"",'Raw-Data-Input'!E92)</f>
        <v/>
      </c>
      <c r="F82" s="78" t="str">
        <f>IF('Raw-Data-Input'!H92="","",'Raw-Data-Input'!H92)</f>
        <v/>
      </c>
      <c r="G82" s="88" t="s">
        <v>97</v>
      </c>
      <c r="H82" s="78" t="str">
        <f>IF('Raw-Data-Input'!I92="","",'Raw-Data-Input'!I92)</f>
        <v/>
      </c>
      <c r="I82" s="79" t="str">
        <f t="shared" ref="I82:I145" si="11">IFERROR(IF(H82&gt;=0,(H82/$E$4),""),"")</f>
        <v/>
      </c>
      <c r="J82" s="77" t="str">
        <f t="shared" ref="J82:J145" si="12">IF($E$4="","",IF(H82="","",IF(I82&gt;=$L$4,"Y","N")))</f>
        <v/>
      </c>
      <c r="K82" s="80" t="str">
        <f t="shared" ref="K82:K145" si="13">IFERROR(IF(F82="M",0,(IF(F82="","",(IF(F82&gt;0,(H82-F82)/F82,(H82+0.000000001)-(F82)/(F82+0.000000001)))))),"")</f>
        <v/>
      </c>
      <c r="L82" s="77" t="str">
        <f t="shared" ref="L82:L145" si="14">IF(F82="","",IF(H82="","",IF(F82&gt;=0,IF(K82&gt;=$L$3,"Y","N"),"")))</f>
        <v/>
      </c>
      <c r="M82" s="77" t="str">
        <f t="shared" ref="M82:M145" si="15">IF(H82="","",(IF(AND(I82&lt;$L$4,K82&lt;$L$3),"N","Y")))</f>
        <v/>
      </c>
      <c r="N82" s="29"/>
      <c r="O82" s="29"/>
      <c r="P82" s="29"/>
      <c r="Q82" s="29"/>
      <c r="R82" s="29"/>
      <c r="S82" s="29"/>
      <c r="T82" s="29"/>
      <c r="U82" s="29"/>
      <c r="V82" s="29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3">
      <c r="A83" s="29">
        <v>77</v>
      </c>
      <c r="B83" s="77" t="str">
        <f>IF('Raw-Data-Input'!B93=0,"",'Raw-Data-Input'!B93)</f>
        <v/>
      </c>
      <c r="C83" s="77" t="str">
        <f>IF('Raw-Data-Input'!C93=0,"",'Raw-Data-Input'!C93)</f>
        <v/>
      </c>
      <c r="D83" s="77" t="str">
        <f>IF('Raw-Data-Input'!D93=0,"",'Raw-Data-Input'!D93)</f>
        <v/>
      </c>
      <c r="E83" s="77" t="str">
        <f>IF('Raw-Data-Input'!E93=0,"",'Raw-Data-Input'!E93)</f>
        <v/>
      </c>
      <c r="F83" s="78" t="str">
        <f>IF('Raw-Data-Input'!H93="","",'Raw-Data-Input'!H93)</f>
        <v/>
      </c>
      <c r="G83" s="88" t="s">
        <v>97</v>
      </c>
      <c r="H83" s="78" t="str">
        <f>IF('Raw-Data-Input'!I93="","",'Raw-Data-Input'!I93)</f>
        <v/>
      </c>
      <c r="I83" s="79" t="str">
        <f t="shared" si="11"/>
        <v/>
      </c>
      <c r="J83" s="77" t="str">
        <f t="shared" si="12"/>
        <v/>
      </c>
      <c r="K83" s="80" t="str">
        <f t="shared" si="13"/>
        <v/>
      </c>
      <c r="L83" s="77" t="str">
        <f t="shared" si="14"/>
        <v/>
      </c>
      <c r="M83" s="77" t="str">
        <f t="shared" si="15"/>
        <v/>
      </c>
      <c r="N83" s="29"/>
      <c r="O83" s="29"/>
      <c r="P83" s="29"/>
      <c r="Q83" s="29"/>
      <c r="R83" s="29"/>
      <c r="S83" s="29"/>
      <c r="T83" s="29"/>
      <c r="U83" s="29"/>
      <c r="V83" s="29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3">
      <c r="A84" s="29">
        <v>78</v>
      </c>
      <c r="B84" s="77" t="str">
        <f>IF('Raw-Data-Input'!B94=0,"",'Raw-Data-Input'!B94)</f>
        <v/>
      </c>
      <c r="C84" s="77" t="str">
        <f>IF('Raw-Data-Input'!C94=0,"",'Raw-Data-Input'!C94)</f>
        <v/>
      </c>
      <c r="D84" s="77" t="str">
        <f>IF('Raw-Data-Input'!D94=0,"",'Raw-Data-Input'!D94)</f>
        <v/>
      </c>
      <c r="E84" s="77" t="str">
        <f>IF('Raw-Data-Input'!E94=0,"",'Raw-Data-Input'!E94)</f>
        <v/>
      </c>
      <c r="F84" s="78" t="str">
        <f>IF('Raw-Data-Input'!H94="","",'Raw-Data-Input'!H94)</f>
        <v/>
      </c>
      <c r="G84" s="88" t="s">
        <v>97</v>
      </c>
      <c r="H84" s="78" t="str">
        <f>IF('Raw-Data-Input'!I94="","",'Raw-Data-Input'!I94)</f>
        <v/>
      </c>
      <c r="I84" s="79" t="str">
        <f t="shared" si="11"/>
        <v/>
      </c>
      <c r="J84" s="77" t="str">
        <f t="shared" si="12"/>
        <v/>
      </c>
      <c r="K84" s="80" t="str">
        <f t="shared" si="13"/>
        <v/>
      </c>
      <c r="L84" s="77" t="str">
        <f t="shared" si="14"/>
        <v/>
      </c>
      <c r="M84" s="77" t="str">
        <f t="shared" si="15"/>
        <v/>
      </c>
      <c r="N84" s="29"/>
      <c r="O84" s="29"/>
      <c r="P84" s="29"/>
      <c r="Q84" s="29"/>
      <c r="R84" s="29"/>
      <c r="S84" s="29"/>
      <c r="T84" s="29"/>
      <c r="U84" s="29"/>
      <c r="V84" s="29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3">
      <c r="A85" s="29">
        <v>79</v>
      </c>
      <c r="B85" s="77" t="str">
        <f>IF('Raw-Data-Input'!B95=0,"",'Raw-Data-Input'!B95)</f>
        <v/>
      </c>
      <c r="C85" s="77" t="str">
        <f>IF('Raw-Data-Input'!C95=0,"",'Raw-Data-Input'!C95)</f>
        <v/>
      </c>
      <c r="D85" s="77" t="str">
        <f>IF('Raw-Data-Input'!D95=0,"",'Raw-Data-Input'!D95)</f>
        <v/>
      </c>
      <c r="E85" s="77" t="str">
        <f>IF('Raw-Data-Input'!E95=0,"",'Raw-Data-Input'!E95)</f>
        <v/>
      </c>
      <c r="F85" s="78" t="str">
        <f>IF('Raw-Data-Input'!H95="","",'Raw-Data-Input'!H95)</f>
        <v/>
      </c>
      <c r="G85" s="88" t="s">
        <v>97</v>
      </c>
      <c r="H85" s="78" t="str">
        <f>IF('Raw-Data-Input'!I95="","",'Raw-Data-Input'!I95)</f>
        <v/>
      </c>
      <c r="I85" s="79" t="str">
        <f t="shared" si="11"/>
        <v/>
      </c>
      <c r="J85" s="77" t="str">
        <f t="shared" si="12"/>
        <v/>
      </c>
      <c r="K85" s="80" t="str">
        <f t="shared" si="13"/>
        <v/>
      </c>
      <c r="L85" s="77" t="str">
        <f t="shared" si="14"/>
        <v/>
      </c>
      <c r="M85" s="77" t="str">
        <f t="shared" si="15"/>
        <v/>
      </c>
      <c r="N85" s="29"/>
      <c r="O85" s="29"/>
      <c r="P85" s="29"/>
      <c r="Q85" s="29"/>
      <c r="R85" s="29"/>
      <c r="S85" s="29"/>
      <c r="T85" s="29"/>
      <c r="U85" s="29"/>
      <c r="V85" s="29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3">
      <c r="A86" s="29">
        <v>80</v>
      </c>
      <c r="B86" s="77" t="str">
        <f>IF('Raw-Data-Input'!B96=0,"",'Raw-Data-Input'!B96)</f>
        <v/>
      </c>
      <c r="C86" s="77" t="str">
        <f>IF('Raw-Data-Input'!C96=0,"",'Raw-Data-Input'!C96)</f>
        <v/>
      </c>
      <c r="D86" s="77" t="str">
        <f>IF('Raw-Data-Input'!D96=0,"",'Raw-Data-Input'!D96)</f>
        <v/>
      </c>
      <c r="E86" s="77" t="str">
        <f>IF('Raw-Data-Input'!E96=0,"",'Raw-Data-Input'!E96)</f>
        <v/>
      </c>
      <c r="F86" s="78" t="str">
        <f>IF('Raw-Data-Input'!H96="","",'Raw-Data-Input'!H96)</f>
        <v/>
      </c>
      <c r="G86" s="88" t="s">
        <v>97</v>
      </c>
      <c r="H86" s="78" t="str">
        <f>IF('Raw-Data-Input'!I96="","",'Raw-Data-Input'!I96)</f>
        <v/>
      </c>
      <c r="I86" s="79" t="str">
        <f t="shared" si="11"/>
        <v/>
      </c>
      <c r="J86" s="77" t="str">
        <f t="shared" si="12"/>
        <v/>
      </c>
      <c r="K86" s="80" t="str">
        <f t="shared" si="13"/>
        <v/>
      </c>
      <c r="L86" s="77" t="str">
        <f t="shared" si="14"/>
        <v/>
      </c>
      <c r="M86" s="77" t="str">
        <f t="shared" si="15"/>
        <v/>
      </c>
      <c r="N86" s="29"/>
      <c r="O86" s="29"/>
      <c r="P86" s="29"/>
      <c r="Q86" s="29"/>
      <c r="R86" s="29"/>
      <c r="S86" s="29"/>
      <c r="T86" s="29"/>
      <c r="U86" s="29"/>
      <c r="V86" s="29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3">
      <c r="A87" s="29">
        <v>81</v>
      </c>
      <c r="B87" s="77" t="str">
        <f>IF('Raw-Data-Input'!B97=0,"",'Raw-Data-Input'!B97)</f>
        <v/>
      </c>
      <c r="C87" s="77" t="str">
        <f>IF('Raw-Data-Input'!C97=0,"",'Raw-Data-Input'!C97)</f>
        <v/>
      </c>
      <c r="D87" s="77" t="str">
        <f>IF('Raw-Data-Input'!D97=0,"",'Raw-Data-Input'!D97)</f>
        <v/>
      </c>
      <c r="E87" s="77" t="str">
        <f>IF('Raw-Data-Input'!E97=0,"",'Raw-Data-Input'!E97)</f>
        <v/>
      </c>
      <c r="F87" s="78" t="str">
        <f>IF('Raw-Data-Input'!H97="","",'Raw-Data-Input'!H97)</f>
        <v/>
      </c>
      <c r="G87" s="88" t="s">
        <v>97</v>
      </c>
      <c r="H87" s="78" t="str">
        <f>IF('Raw-Data-Input'!I97="","",'Raw-Data-Input'!I97)</f>
        <v/>
      </c>
      <c r="I87" s="79" t="str">
        <f t="shared" si="11"/>
        <v/>
      </c>
      <c r="J87" s="77" t="str">
        <f t="shared" si="12"/>
        <v/>
      </c>
      <c r="K87" s="80" t="str">
        <f t="shared" si="13"/>
        <v/>
      </c>
      <c r="L87" s="77" t="str">
        <f t="shared" si="14"/>
        <v/>
      </c>
      <c r="M87" s="77" t="str">
        <f t="shared" si="15"/>
        <v/>
      </c>
      <c r="N87" s="29"/>
      <c r="O87" s="29"/>
      <c r="P87" s="29"/>
      <c r="Q87" s="29"/>
      <c r="R87" s="29"/>
      <c r="S87" s="29"/>
      <c r="T87" s="29"/>
      <c r="U87" s="29"/>
      <c r="V87" s="29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3">
      <c r="A88" s="29">
        <v>82</v>
      </c>
      <c r="B88" s="77" t="str">
        <f>IF('Raw-Data-Input'!B98=0,"",'Raw-Data-Input'!B98)</f>
        <v/>
      </c>
      <c r="C88" s="77" t="str">
        <f>IF('Raw-Data-Input'!C98=0,"",'Raw-Data-Input'!C98)</f>
        <v/>
      </c>
      <c r="D88" s="77" t="str">
        <f>IF('Raw-Data-Input'!D98=0,"",'Raw-Data-Input'!D98)</f>
        <v/>
      </c>
      <c r="E88" s="77" t="str">
        <f>IF('Raw-Data-Input'!E98=0,"",'Raw-Data-Input'!E98)</f>
        <v/>
      </c>
      <c r="F88" s="78" t="str">
        <f>IF('Raw-Data-Input'!H98="","",'Raw-Data-Input'!H98)</f>
        <v/>
      </c>
      <c r="G88" s="88" t="s">
        <v>97</v>
      </c>
      <c r="H88" s="78" t="str">
        <f>IF('Raw-Data-Input'!I98="","",'Raw-Data-Input'!I98)</f>
        <v/>
      </c>
      <c r="I88" s="79" t="str">
        <f t="shared" si="11"/>
        <v/>
      </c>
      <c r="J88" s="77" t="str">
        <f t="shared" si="12"/>
        <v/>
      </c>
      <c r="K88" s="80" t="str">
        <f t="shared" si="13"/>
        <v/>
      </c>
      <c r="L88" s="77" t="str">
        <f t="shared" si="14"/>
        <v/>
      </c>
      <c r="M88" s="77" t="str">
        <f t="shared" si="15"/>
        <v/>
      </c>
      <c r="N88" s="29"/>
      <c r="O88" s="29"/>
      <c r="P88" s="29"/>
      <c r="Q88" s="29"/>
      <c r="R88" s="29"/>
      <c r="S88" s="29"/>
      <c r="T88" s="29"/>
      <c r="U88" s="29"/>
      <c r="V88" s="29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3">
      <c r="A89" s="29">
        <v>83</v>
      </c>
      <c r="B89" s="77" t="str">
        <f>IF('Raw-Data-Input'!B99=0,"",'Raw-Data-Input'!B99)</f>
        <v/>
      </c>
      <c r="C89" s="77" t="str">
        <f>IF('Raw-Data-Input'!C99=0,"",'Raw-Data-Input'!C99)</f>
        <v/>
      </c>
      <c r="D89" s="77" t="str">
        <f>IF('Raw-Data-Input'!D99=0,"",'Raw-Data-Input'!D99)</f>
        <v/>
      </c>
      <c r="E89" s="77" t="str">
        <f>IF('Raw-Data-Input'!E99=0,"",'Raw-Data-Input'!E99)</f>
        <v/>
      </c>
      <c r="F89" s="78" t="str">
        <f>IF('Raw-Data-Input'!H99="","",'Raw-Data-Input'!H99)</f>
        <v/>
      </c>
      <c r="G89" s="88" t="s">
        <v>97</v>
      </c>
      <c r="H89" s="78" t="str">
        <f>IF('Raw-Data-Input'!I99="","",'Raw-Data-Input'!I99)</f>
        <v/>
      </c>
      <c r="I89" s="79" t="str">
        <f t="shared" si="11"/>
        <v/>
      </c>
      <c r="J89" s="77" t="str">
        <f t="shared" si="12"/>
        <v/>
      </c>
      <c r="K89" s="80" t="str">
        <f t="shared" si="13"/>
        <v/>
      </c>
      <c r="L89" s="77" t="str">
        <f t="shared" si="14"/>
        <v/>
      </c>
      <c r="M89" s="77" t="str">
        <f t="shared" si="15"/>
        <v/>
      </c>
      <c r="N89" s="29"/>
      <c r="O89" s="29"/>
      <c r="P89" s="29"/>
      <c r="Q89" s="29"/>
      <c r="R89" s="29"/>
      <c r="S89" s="29"/>
      <c r="T89" s="29"/>
      <c r="U89" s="29"/>
      <c r="V89" s="29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3">
      <c r="A90" s="29">
        <v>84</v>
      </c>
      <c r="B90" s="77" t="str">
        <f>IF('Raw-Data-Input'!B100=0,"",'Raw-Data-Input'!B100)</f>
        <v/>
      </c>
      <c r="C90" s="77" t="str">
        <f>IF('Raw-Data-Input'!C100=0,"",'Raw-Data-Input'!C100)</f>
        <v/>
      </c>
      <c r="D90" s="77" t="str">
        <f>IF('Raw-Data-Input'!D100=0,"",'Raw-Data-Input'!D100)</f>
        <v/>
      </c>
      <c r="E90" s="77" t="str">
        <f>IF('Raw-Data-Input'!E100=0,"",'Raw-Data-Input'!E100)</f>
        <v/>
      </c>
      <c r="F90" s="78" t="str">
        <f>IF('Raw-Data-Input'!H100="","",'Raw-Data-Input'!H100)</f>
        <v/>
      </c>
      <c r="G90" s="88" t="s">
        <v>97</v>
      </c>
      <c r="H90" s="78" t="str">
        <f>IF('Raw-Data-Input'!I100="","",'Raw-Data-Input'!I100)</f>
        <v/>
      </c>
      <c r="I90" s="79" t="str">
        <f t="shared" si="11"/>
        <v/>
      </c>
      <c r="J90" s="77" t="str">
        <f t="shared" si="12"/>
        <v/>
      </c>
      <c r="K90" s="80" t="str">
        <f t="shared" si="13"/>
        <v/>
      </c>
      <c r="L90" s="77" t="str">
        <f t="shared" si="14"/>
        <v/>
      </c>
      <c r="M90" s="77" t="str">
        <f t="shared" si="15"/>
        <v/>
      </c>
      <c r="N90" s="29"/>
      <c r="O90" s="29"/>
      <c r="P90" s="29"/>
      <c r="Q90" s="29"/>
      <c r="R90" s="29"/>
      <c r="S90" s="29"/>
      <c r="T90" s="29"/>
      <c r="U90" s="29"/>
      <c r="V90" s="29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3">
      <c r="A91" s="29">
        <v>85</v>
      </c>
      <c r="B91" s="77" t="str">
        <f>IF('Raw-Data-Input'!B101=0,"",'Raw-Data-Input'!B101)</f>
        <v/>
      </c>
      <c r="C91" s="77" t="str">
        <f>IF('Raw-Data-Input'!C101=0,"",'Raw-Data-Input'!C101)</f>
        <v/>
      </c>
      <c r="D91" s="77" t="str">
        <f>IF('Raw-Data-Input'!D101=0,"",'Raw-Data-Input'!D101)</f>
        <v/>
      </c>
      <c r="E91" s="77" t="str">
        <f>IF('Raw-Data-Input'!E101=0,"",'Raw-Data-Input'!E101)</f>
        <v/>
      </c>
      <c r="F91" s="78" t="str">
        <f>IF('Raw-Data-Input'!H101="","",'Raw-Data-Input'!H101)</f>
        <v/>
      </c>
      <c r="G91" s="88" t="s">
        <v>97</v>
      </c>
      <c r="H91" s="78" t="str">
        <f>IF('Raw-Data-Input'!I101="","",'Raw-Data-Input'!I101)</f>
        <v/>
      </c>
      <c r="I91" s="79" t="str">
        <f t="shared" si="11"/>
        <v/>
      </c>
      <c r="J91" s="77" t="str">
        <f t="shared" si="12"/>
        <v/>
      </c>
      <c r="K91" s="80" t="str">
        <f t="shared" si="13"/>
        <v/>
      </c>
      <c r="L91" s="77" t="str">
        <f t="shared" si="14"/>
        <v/>
      </c>
      <c r="M91" s="77" t="str">
        <f t="shared" si="15"/>
        <v/>
      </c>
      <c r="N91" s="29"/>
      <c r="O91" s="29"/>
      <c r="P91" s="29"/>
      <c r="Q91" s="29"/>
      <c r="R91" s="29"/>
      <c r="S91" s="29"/>
      <c r="T91" s="29"/>
      <c r="U91" s="29"/>
      <c r="V91" s="29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3">
      <c r="A92" s="29">
        <v>86</v>
      </c>
      <c r="B92" s="77" t="str">
        <f>IF('Raw-Data-Input'!B102=0,"",'Raw-Data-Input'!B102)</f>
        <v/>
      </c>
      <c r="C92" s="77" t="str">
        <f>IF('Raw-Data-Input'!C102=0,"",'Raw-Data-Input'!C102)</f>
        <v/>
      </c>
      <c r="D92" s="77" t="str">
        <f>IF('Raw-Data-Input'!D102=0,"",'Raw-Data-Input'!D102)</f>
        <v/>
      </c>
      <c r="E92" s="77" t="str">
        <f>IF('Raw-Data-Input'!E102=0,"",'Raw-Data-Input'!E102)</f>
        <v/>
      </c>
      <c r="F92" s="78" t="str">
        <f>IF('Raw-Data-Input'!H102="","",'Raw-Data-Input'!H102)</f>
        <v/>
      </c>
      <c r="G92" s="88" t="s">
        <v>97</v>
      </c>
      <c r="H92" s="78" t="str">
        <f>IF('Raw-Data-Input'!I102="","",'Raw-Data-Input'!I102)</f>
        <v/>
      </c>
      <c r="I92" s="79" t="str">
        <f t="shared" si="11"/>
        <v/>
      </c>
      <c r="J92" s="77" t="str">
        <f t="shared" si="12"/>
        <v/>
      </c>
      <c r="K92" s="80" t="str">
        <f t="shared" si="13"/>
        <v/>
      </c>
      <c r="L92" s="77" t="str">
        <f t="shared" si="14"/>
        <v/>
      </c>
      <c r="M92" s="77" t="str">
        <f t="shared" si="15"/>
        <v/>
      </c>
      <c r="N92" s="29"/>
      <c r="O92" s="29"/>
      <c r="P92" s="29"/>
      <c r="Q92" s="29"/>
      <c r="R92" s="29"/>
      <c r="S92" s="29"/>
      <c r="T92" s="29"/>
      <c r="U92" s="29"/>
      <c r="V92" s="29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3">
      <c r="A93" s="29">
        <v>87</v>
      </c>
      <c r="B93" s="77" t="str">
        <f>IF('Raw-Data-Input'!B103=0,"",'Raw-Data-Input'!B103)</f>
        <v/>
      </c>
      <c r="C93" s="77" t="str">
        <f>IF('Raw-Data-Input'!C103=0,"",'Raw-Data-Input'!C103)</f>
        <v/>
      </c>
      <c r="D93" s="77" t="str">
        <f>IF('Raw-Data-Input'!D103=0,"",'Raw-Data-Input'!D103)</f>
        <v/>
      </c>
      <c r="E93" s="77" t="str">
        <f>IF('Raw-Data-Input'!E103=0,"",'Raw-Data-Input'!E103)</f>
        <v/>
      </c>
      <c r="F93" s="78" t="str">
        <f>IF('Raw-Data-Input'!H103="","",'Raw-Data-Input'!H103)</f>
        <v/>
      </c>
      <c r="G93" s="88" t="s">
        <v>97</v>
      </c>
      <c r="H93" s="78" t="str">
        <f>IF('Raw-Data-Input'!I103="","",'Raw-Data-Input'!I103)</f>
        <v/>
      </c>
      <c r="I93" s="79" t="str">
        <f t="shared" si="11"/>
        <v/>
      </c>
      <c r="J93" s="77" t="str">
        <f t="shared" si="12"/>
        <v/>
      </c>
      <c r="K93" s="80" t="str">
        <f t="shared" si="13"/>
        <v/>
      </c>
      <c r="L93" s="77" t="str">
        <f t="shared" si="14"/>
        <v/>
      </c>
      <c r="M93" s="77" t="str">
        <f t="shared" si="15"/>
        <v/>
      </c>
      <c r="N93" s="29"/>
      <c r="O93" s="29"/>
      <c r="P93" s="29"/>
      <c r="Q93" s="29"/>
      <c r="R93" s="29"/>
      <c r="S93" s="29"/>
      <c r="T93" s="29"/>
      <c r="U93" s="29"/>
      <c r="V93" s="29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3">
      <c r="A94" s="29">
        <v>88</v>
      </c>
      <c r="B94" s="77" t="str">
        <f>IF('Raw-Data-Input'!B104=0,"",'Raw-Data-Input'!B104)</f>
        <v/>
      </c>
      <c r="C94" s="77" t="str">
        <f>IF('Raw-Data-Input'!C104=0,"",'Raw-Data-Input'!C104)</f>
        <v/>
      </c>
      <c r="D94" s="77" t="str">
        <f>IF('Raw-Data-Input'!D104=0,"",'Raw-Data-Input'!D104)</f>
        <v/>
      </c>
      <c r="E94" s="77" t="str">
        <f>IF('Raw-Data-Input'!E104=0,"",'Raw-Data-Input'!E104)</f>
        <v/>
      </c>
      <c r="F94" s="78" t="str">
        <f>IF('Raw-Data-Input'!H104="","",'Raw-Data-Input'!H104)</f>
        <v/>
      </c>
      <c r="G94" s="88" t="s">
        <v>97</v>
      </c>
      <c r="H94" s="78" t="str">
        <f>IF('Raw-Data-Input'!I104="","",'Raw-Data-Input'!I104)</f>
        <v/>
      </c>
      <c r="I94" s="79" t="str">
        <f t="shared" si="11"/>
        <v/>
      </c>
      <c r="J94" s="77" t="str">
        <f t="shared" si="12"/>
        <v/>
      </c>
      <c r="K94" s="80" t="str">
        <f t="shared" si="13"/>
        <v/>
      </c>
      <c r="L94" s="77" t="str">
        <f t="shared" si="14"/>
        <v/>
      </c>
      <c r="M94" s="77" t="str">
        <f t="shared" si="15"/>
        <v/>
      </c>
      <c r="N94" s="29"/>
      <c r="O94" s="29"/>
      <c r="P94" s="29"/>
      <c r="Q94" s="29"/>
      <c r="R94" s="29"/>
      <c r="S94" s="29"/>
      <c r="T94" s="29"/>
      <c r="U94" s="29"/>
      <c r="V94" s="29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3">
      <c r="A95" s="29">
        <v>89</v>
      </c>
      <c r="B95" s="77" t="str">
        <f>IF('Raw-Data-Input'!B105=0,"",'Raw-Data-Input'!B105)</f>
        <v/>
      </c>
      <c r="C95" s="77" t="str">
        <f>IF('Raw-Data-Input'!C105=0,"",'Raw-Data-Input'!C105)</f>
        <v/>
      </c>
      <c r="D95" s="77" t="str">
        <f>IF('Raw-Data-Input'!D105=0,"",'Raw-Data-Input'!D105)</f>
        <v/>
      </c>
      <c r="E95" s="77" t="str">
        <f>IF('Raw-Data-Input'!E105=0,"",'Raw-Data-Input'!E105)</f>
        <v/>
      </c>
      <c r="F95" s="78" t="str">
        <f>IF('Raw-Data-Input'!H105="","",'Raw-Data-Input'!H105)</f>
        <v/>
      </c>
      <c r="G95" s="88" t="s">
        <v>97</v>
      </c>
      <c r="H95" s="78" t="str">
        <f>IF('Raw-Data-Input'!I105="","",'Raw-Data-Input'!I105)</f>
        <v/>
      </c>
      <c r="I95" s="79" t="str">
        <f t="shared" si="11"/>
        <v/>
      </c>
      <c r="J95" s="77" t="str">
        <f t="shared" si="12"/>
        <v/>
      </c>
      <c r="K95" s="80" t="str">
        <f t="shared" si="13"/>
        <v/>
      </c>
      <c r="L95" s="77" t="str">
        <f t="shared" si="14"/>
        <v/>
      </c>
      <c r="M95" s="77" t="str">
        <f t="shared" si="15"/>
        <v/>
      </c>
      <c r="N95" s="29"/>
      <c r="O95" s="29"/>
      <c r="P95" s="29"/>
      <c r="Q95" s="29"/>
      <c r="R95" s="29"/>
      <c r="S95" s="29"/>
      <c r="T95" s="29"/>
      <c r="U95" s="29"/>
      <c r="V95" s="29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3">
      <c r="A96" s="29">
        <v>90</v>
      </c>
      <c r="B96" s="77" t="str">
        <f>IF('Raw-Data-Input'!B106=0,"",'Raw-Data-Input'!B106)</f>
        <v/>
      </c>
      <c r="C96" s="77" t="str">
        <f>IF('Raw-Data-Input'!C106=0,"",'Raw-Data-Input'!C106)</f>
        <v/>
      </c>
      <c r="D96" s="77" t="str">
        <f>IF('Raw-Data-Input'!D106=0,"",'Raw-Data-Input'!D106)</f>
        <v/>
      </c>
      <c r="E96" s="77" t="str">
        <f>IF('Raw-Data-Input'!E106=0,"",'Raw-Data-Input'!E106)</f>
        <v/>
      </c>
      <c r="F96" s="78" t="str">
        <f>IF('Raw-Data-Input'!H106="","",'Raw-Data-Input'!H106)</f>
        <v/>
      </c>
      <c r="G96" s="88" t="s">
        <v>97</v>
      </c>
      <c r="H96" s="78" t="str">
        <f>IF('Raw-Data-Input'!I106="","",'Raw-Data-Input'!I106)</f>
        <v/>
      </c>
      <c r="I96" s="79" t="str">
        <f t="shared" si="11"/>
        <v/>
      </c>
      <c r="J96" s="77" t="str">
        <f t="shared" si="12"/>
        <v/>
      </c>
      <c r="K96" s="80" t="str">
        <f t="shared" si="13"/>
        <v/>
      </c>
      <c r="L96" s="77" t="str">
        <f t="shared" si="14"/>
        <v/>
      </c>
      <c r="M96" s="77" t="str">
        <f t="shared" si="15"/>
        <v/>
      </c>
      <c r="N96" s="29"/>
      <c r="O96" s="29"/>
      <c r="P96" s="29"/>
      <c r="Q96" s="29"/>
      <c r="R96" s="29"/>
      <c r="S96" s="29"/>
      <c r="T96" s="29"/>
      <c r="U96" s="29"/>
      <c r="V96" s="29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3">
      <c r="A97" s="29">
        <v>91</v>
      </c>
      <c r="B97" s="77" t="str">
        <f>IF('Raw-Data-Input'!B107=0,"",'Raw-Data-Input'!B107)</f>
        <v/>
      </c>
      <c r="C97" s="77" t="str">
        <f>IF('Raw-Data-Input'!C107=0,"",'Raw-Data-Input'!C107)</f>
        <v/>
      </c>
      <c r="D97" s="77" t="str">
        <f>IF('Raw-Data-Input'!D107=0,"",'Raw-Data-Input'!D107)</f>
        <v/>
      </c>
      <c r="E97" s="77" t="str">
        <f>IF('Raw-Data-Input'!E107=0,"",'Raw-Data-Input'!E107)</f>
        <v/>
      </c>
      <c r="F97" s="78" t="str">
        <f>IF('Raw-Data-Input'!H107="","",'Raw-Data-Input'!H107)</f>
        <v/>
      </c>
      <c r="G97" s="88" t="s">
        <v>97</v>
      </c>
      <c r="H97" s="78" t="str">
        <f>IF('Raw-Data-Input'!I107="","",'Raw-Data-Input'!I107)</f>
        <v/>
      </c>
      <c r="I97" s="79" t="str">
        <f t="shared" si="11"/>
        <v/>
      </c>
      <c r="J97" s="77" t="str">
        <f t="shared" si="12"/>
        <v/>
      </c>
      <c r="K97" s="80" t="str">
        <f t="shared" si="13"/>
        <v/>
      </c>
      <c r="L97" s="77" t="str">
        <f t="shared" si="14"/>
        <v/>
      </c>
      <c r="M97" s="77" t="str">
        <f t="shared" si="15"/>
        <v/>
      </c>
      <c r="N97" s="29"/>
      <c r="O97" s="29"/>
      <c r="P97" s="29"/>
      <c r="Q97" s="29"/>
      <c r="R97" s="29"/>
      <c r="S97" s="29"/>
      <c r="T97" s="29"/>
      <c r="U97" s="29"/>
      <c r="V97" s="29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3">
      <c r="A98" s="29">
        <v>92</v>
      </c>
      <c r="B98" s="77" t="str">
        <f>IF('Raw-Data-Input'!B108=0,"",'Raw-Data-Input'!B108)</f>
        <v/>
      </c>
      <c r="C98" s="77" t="str">
        <f>IF('Raw-Data-Input'!C108=0,"",'Raw-Data-Input'!C108)</f>
        <v/>
      </c>
      <c r="D98" s="77" t="str">
        <f>IF('Raw-Data-Input'!D108=0,"",'Raw-Data-Input'!D108)</f>
        <v/>
      </c>
      <c r="E98" s="77" t="str">
        <f>IF('Raw-Data-Input'!E108=0,"",'Raw-Data-Input'!E108)</f>
        <v/>
      </c>
      <c r="F98" s="78" t="str">
        <f>IF('Raw-Data-Input'!H108="","",'Raw-Data-Input'!H108)</f>
        <v/>
      </c>
      <c r="G98" s="88" t="s">
        <v>97</v>
      </c>
      <c r="H98" s="78" t="str">
        <f>IF('Raw-Data-Input'!I108="","",'Raw-Data-Input'!I108)</f>
        <v/>
      </c>
      <c r="I98" s="79" t="str">
        <f t="shared" si="11"/>
        <v/>
      </c>
      <c r="J98" s="77" t="str">
        <f t="shared" si="12"/>
        <v/>
      </c>
      <c r="K98" s="80" t="str">
        <f t="shared" si="13"/>
        <v/>
      </c>
      <c r="L98" s="77" t="str">
        <f t="shared" si="14"/>
        <v/>
      </c>
      <c r="M98" s="77" t="str">
        <f t="shared" si="15"/>
        <v/>
      </c>
      <c r="N98" s="29"/>
      <c r="O98" s="29"/>
      <c r="P98" s="29"/>
      <c r="Q98" s="29"/>
      <c r="R98" s="29"/>
      <c r="S98" s="29"/>
      <c r="T98" s="29"/>
      <c r="U98" s="29"/>
      <c r="V98" s="29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3">
      <c r="A99" s="29">
        <v>93</v>
      </c>
      <c r="B99" s="77" t="str">
        <f>IF('Raw-Data-Input'!B109=0,"",'Raw-Data-Input'!B109)</f>
        <v/>
      </c>
      <c r="C99" s="77" t="str">
        <f>IF('Raw-Data-Input'!C109=0,"",'Raw-Data-Input'!C109)</f>
        <v/>
      </c>
      <c r="D99" s="77" t="str">
        <f>IF('Raw-Data-Input'!D109=0,"",'Raw-Data-Input'!D109)</f>
        <v/>
      </c>
      <c r="E99" s="77" t="str">
        <f>IF('Raw-Data-Input'!E109=0,"",'Raw-Data-Input'!E109)</f>
        <v/>
      </c>
      <c r="F99" s="78" t="str">
        <f>IF('Raw-Data-Input'!H109="","",'Raw-Data-Input'!H109)</f>
        <v/>
      </c>
      <c r="G99" s="88" t="s">
        <v>97</v>
      </c>
      <c r="H99" s="78" t="str">
        <f>IF('Raw-Data-Input'!I109="","",'Raw-Data-Input'!I109)</f>
        <v/>
      </c>
      <c r="I99" s="79" t="str">
        <f t="shared" si="11"/>
        <v/>
      </c>
      <c r="J99" s="77" t="str">
        <f t="shared" si="12"/>
        <v/>
      </c>
      <c r="K99" s="80" t="str">
        <f t="shared" si="13"/>
        <v/>
      </c>
      <c r="L99" s="77" t="str">
        <f t="shared" si="14"/>
        <v/>
      </c>
      <c r="M99" s="77" t="str">
        <f t="shared" si="15"/>
        <v/>
      </c>
      <c r="N99" s="29"/>
      <c r="O99" s="29"/>
      <c r="P99" s="29"/>
      <c r="Q99" s="29"/>
      <c r="R99" s="29"/>
      <c r="S99" s="29"/>
      <c r="T99" s="29"/>
      <c r="U99" s="29"/>
      <c r="V99" s="29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3">
      <c r="A100" s="29">
        <v>94</v>
      </c>
      <c r="B100" s="77" t="str">
        <f>IF('Raw-Data-Input'!B110=0,"",'Raw-Data-Input'!B110)</f>
        <v/>
      </c>
      <c r="C100" s="77" t="str">
        <f>IF('Raw-Data-Input'!C110=0,"",'Raw-Data-Input'!C110)</f>
        <v/>
      </c>
      <c r="D100" s="77" t="str">
        <f>IF('Raw-Data-Input'!D110=0,"",'Raw-Data-Input'!D110)</f>
        <v/>
      </c>
      <c r="E100" s="77" t="str">
        <f>IF('Raw-Data-Input'!E110=0,"",'Raw-Data-Input'!E110)</f>
        <v/>
      </c>
      <c r="F100" s="78" t="str">
        <f>IF('Raw-Data-Input'!H110="","",'Raw-Data-Input'!H110)</f>
        <v/>
      </c>
      <c r="G100" s="88" t="s">
        <v>97</v>
      </c>
      <c r="H100" s="78" t="str">
        <f>IF('Raw-Data-Input'!I110="","",'Raw-Data-Input'!I110)</f>
        <v/>
      </c>
      <c r="I100" s="79" t="str">
        <f t="shared" si="11"/>
        <v/>
      </c>
      <c r="J100" s="77" t="str">
        <f t="shared" si="12"/>
        <v/>
      </c>
      <c r="K100" s="80" t="str">
        <f t="shared" si="13"/>
        <v/>
      </c>
      <c r="L100" s="77" t="str">
        <f t="shared" si="14"/>
        <v/>
      </c>
      <c r="M100" s="77" t="str">
        <f t="shared" si="15"/>
        <v/>
      </c>
      <c r="N100" s="29"/>
      <c r="O100" s="29"/>
      <c r="P100" s="29"/>
      <c r="Q100" s="29"/>
      <c r="R100" s="29"/>
      <c r="S100" s="29"/>
      <c r="T100" s="29"/>
      <c r="U100" s="29"/>
      <c r="V100" s="29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3">
      <c r="A101" s="29">
        <v>95</v>
      </c>
      <c r="B101" s="77" t="str">
        <f>IF('Raw-Data-Input'!B111=0,"",'Raw-Data-Input'!B111)</f>
        <v/>
      </c>
      <c r="C101" s="77" t="str">
        <f>IF('Raw-Data-Input'!C111=0,"",'Raw-Data-Input'!C111)</f>
        <v/>
      </c>
      <c r="D101" s="77" t="str">
        <f>IF('Raw-Data-Input'!D111=0,"",'Raw-Data-Input'!D111)</f>
        <v/>
      </c>
      <c r="E101" s="77" t="str">
        <f>IF('Raw-Data-Input'!E111=0,"",'Raw-Data-Input'!E111)</f>
        <v/>
      </c>
      <c r="F101" s="78" t="str">
        <f>IF('Raw-Data-Input'!H111="","",'Raw-Data-Input'!H111)</f>
        <v/>
      </c>
      <c r="G101" s="88" t="s">
        <v>97</v>
      </c>
      <c r="H101" s="78" t="str">
        <f>IF('Raw-Data-Input'!I111="","",'Raw-Data-Input'!I111)</f>
        <v/>
      </c>
      <c r="I101" s="79" t="str">
        <f t="shared" si="11"/>
        <v/>
      </c>
      <c r="J101" s="77" t="str">
        <f t="shared" si="12"/>
        <v/>
      </c>
      <c r="K101" s="80" t="str">
        <f t="shared" si="13"/>
        <v/>
      </c>
      <c r="L101" s="77" t="str">
        <f t="shared" si="14"/>
        <v/>
      </c>
      <c r="M101" s="77" t="str">
        <f t="shared" si="15"/>
        <v/>
      </c>
      <c r="N101" s="29"/>
      <c r="O101" s="29"/>
      <c r="P101" s="29"/>
      <c r="Q101" s="29"/>
      <c r="R101" s="29"/>
      <c r="S101" s="29"/>
      <c r="T101" s="29"/>
      <c r="U101" s="29"/>
      <c r="V101" s="29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3">
      <c r="A102" s="29">
        <v>96</v>
      </c>
      <c r="B102" s="77" t="str">
        <f>IF('Raw-Data-Input'!B112=0,"",'Raw-Data-Input'!B112)</f>
        <v/>
      </c>
      <c r="C102" s="77" t="str">
        <f>IF('Raw-Data-Input'!C112=0,"",'Raw-Data-Input'!C112)</f>
        <v/>
      </c>
      <c r="D102" s="77" t="str">
        <f>IF('Raw-Data-Input'!D112=0,"",'Raw-Data-Input'!D112)</f>
        <v/>
      </c>
      <c r="E102" s="77" t="str">
        <f>IF('Raw-Data-Input'!E112=0,"",'Raw-Data-Input'!E112)</f>
        <v/>
      </c>
      <c r="F102" s="78" t="str">
        <f>IF('Raw-Data-Input'!H112="","",'Raw-Data-Input'!H112)</f>
        <v/>
      </c>
      <c r="G102" s="88" t="s">
        <v>97</v>
      </c>
      <c r="H102" s="78" t="str">
        <f>IF('Raw-Data-Input'!I112="","",'Raw-Data-Input'!I112)</f>
        <v/>
      </c>
      <c r="I102" s="79" t="str">
        <f t="shared" si="11"/>
        <v/>
      </c>
      <c r="J102" s="77" t="str">
        <f t="shared" si="12"/>
        <v/>
      </c>
      <c r="K102" s="80" t="str">
        <f t="shared" si="13"/>
        <v/>
      </c>
      <c r="L102" s="77" t="str">
        <f t="shared" si="14"/>
        <v/>
      </c>
      <c r="M102" s="77" t="str">
        <f t="shared" si="15"/>
        <v/>
      </c>
      <c r="N102" s="29"/>
      <c r="O102" s="29"/>
      <c r="P102" s="29"/>
      <c r="Q102" s="29"/>
      <c r="R102" s="29"/>
      <c r="S102" s="29"/>
      <c r="T102" s="29"/>
      <c r="U102" s="29"/>
      <c r="V102" s="29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3">
      <c r="A103" s="29">
        <v>97</v>
      </c>
      <c r="B103" s="77" t="str">
        <f>IF('Raw-Data-Input'!B113=0,"",'Raw-Data-Input'!B113)</f>
        <v/>
      </c>
      <c r="C103" s="77" t="str">
        <f>IF('Raw-Data-Input'!C113=0,"",'Raw-Data-Input'!C113)</f>
        <v/>
      </c>
      <c r="D103" s="77" t="str">
        <f>IF('Raw-Data-Input'!D113=0,"",'Raw-Data-Input'!D113)</f>
        <v/>
      </c>
      <c r="E103" s="77" t="str">
        <f>IF('Raw-Data-Input'!E113=0,"",'Raw-Data-Input'!E113)</f>
        <v/>
      </c>
      <c r="F103" s="78" t="str">
        <f>IF('Raw-Data-Input'!H113="","",'Raw-Data-Input'!H113)</f>
        <v/>
      </c>
      <c r="G103" s="88" t="s">
        <v>97</v>
      </c>
      <c r="H103" s="78" t="str">
        <f>IF('Raw-Data-Input'!I113="","",'Raw-Data-Input'!I113)</f>
        <v/>
      </c>
      <c r="I103" s="79" t="str">
        <f t="shared" si="11"/>
        <v/>
      </c>
      <c r="J103" s="77" t="str">
        <f t="shared" si="12"/>
        <v/>
      </c>
      <c r="K103" s="80" t="str">
        <f t="shared" si="13"/>
        <v/>
      </c>
      <c r="L103" s="77" t="str">
        <f t="shared" si="14"/>
        <v/>
      </c>
      <c r="M103" s="77" t="str">
        <f t="shared" si="15"/>
        <v/>
      </c>
      <c r="N103" s="29"/>
      <c r="O103" s="29"/>
      <c r="P103" s="29"/>
      <c r="Q103" s="29"/>
      <c r="R103" s="29"/>
      <c r="S103" s="29"/>
      <c r="T103" s="29"/>
      <c r="U103" s="29"/>
      <c r="V103" s="29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3">
      <c r="A104" s="29">
        <v>98</v>
      </c>
      <c r="B104" s="77" t="str">
        <f>IF('Raw-Data-Input'!B114=0,"",'Raw-Data-Input'!B114)</f>
        <v/>
      </c>
      <c r="C104" s="77" t="str">
        <f>IF('Raw-Data-Input'!C114=0,"",'Raw-Data-Input'!C114)</f>
        <v/>
      </c>
      <c r="D104" s="77" t="str">
        <f>IF('Raw-Data-Input'!D114=0,"",'Raw-Data-Input'!D114)</f>
        <v/>
      </c>
      <c r="E104" s="77" t="str">
        <f>IF('Raw-Data-Input'!E114=0,"",'Raw-Data-Input'!E114)</f>
        <v/>
      </c>
      <c r="F104" s="78" t="str">
        <f>IF('Raw-Data-Input'!H114="","",'Raw-Data-Input'!H114)</f>
        <v/>
      </c>
      <c r="G104" s="88" t="s">
        <v>97</v>
      </c>
      <c r="H104" s="78" t="str">
        <f>IF('Raw-Data-Input'!I114="","",'Raw-Data-Input'!I114)</f>
        <v/>
      </c>
      <c r="I104" s="79" t="str">
        <f t="shared" si="11"/>
        <v/>
      </c>
      <c r="J104" s="77" t="str">
        <f t="shared" si="12"/>
        <v/>
      </c>
      <c r="K104" s="80" t="str">
        <f t="shared" si="13"/>
        <v/>
      </c>
      <c r="L104" s="77" t="str">
        <f t="shared" si="14"/>
        <v/>
      </c>
      <c r="M104" s="77" t="str">
        <f t="shared" si="15"/>
        <v/>
      </c>
      <c r="N104" s="29"/>
      <c r="O104" s="29"/>
      <c r="P104" s="29"/>
      <c r="Q104" s="29"/>
      <c r="R104" s="29"/>
      <c r="S104" s="29"/>
      <c r="T104" s="29"/>
      <c r="U104" s="29"/>
      <c r="V104" s="29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3">
      <c r="A105" s="29">
        <v>99</v>
      </c>
      <c r="B105" s="77" t="str">
        <f>IF('Raw-Data-Input'!B115=0,"",'Raw-Data-Input'!B115)</f>
        <v/>
      </c>
      <c r="C105" s="77" t="str">
        <f>IF('Raw-Data-Input'!C115=0,"",'Raw-Data-Input'!C115)</f>
        <v/>
      </c>
      <c r="D105" s="77" t="str">
        <f>IF('Raw-Data-Input'!D115=0,"",'Raw-Data-Input'!D115)</f>
        <v/>
      </c>
      <c r="E105" s="77" t="str">
        <f>IF('Raw-Data-Input'!E115=0,"",'Raw-Data-Input'!E115)</f>
        <v/>
      </c>
      <c r="F105" s="78" t="str">
        <f>IF('Raw-Data-Input'!H115="","",'Raw-Data-Input'!H115)</f>
        <v/>
      </c>
      <c r="G105" s="88" t="s">
        <v>97</v>
      </c>
      <c r="H105" s="78" t="str">
        <f>IF('Raw-Data-Input'!I115="","",'Raw-Data-Input'!I115)</f>
        <v/>
      </c>
      <c r="I105" s="79" t="str">
        <f t="shared" si="11"/>
        <v/>
      </c>
      <c r="J105" s="77" t="str">
        <f t="shared" si="12"/>
        <v/>
      </c>
      <c r="K105" s="80" t="str">
        <f t="shared" si="13"/>
        <v/>
      </c>
      <c r="L105" s="77" t="str">
        <f t="shared" si="14"/>
        <v/>
      </c>
      <c r="M105" s="77" t="str">
        <f t="shared" si="15"/>
        <v/>
      </c>
      <c r="N105" s="29"/>
      <c r="O105" s="29"/>
      <c r="P105" s="29"/>
      <c r="Q105" s="29"/>
      <c r="R105" s="29"/>
      <c r="S105" s="29"/>
      <c r="T105" s="29"/>
      <c r="U105" s="29"/>
      <c r="V105" s="29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3">
      <c r="A106" s="29">
        <v>100</v>
      </c>
      <c r="B106" s="77" t="str">
        <f>IF('Raw-Data-Input'!B116=0,"",'Raw-Data-Input'!B116)</f>
        <v/>
      </c>
      <c r="C106" s="77" t="str">
        <f>IF('Raw-Data-Input'!C116=0,"",'Raw-Data-Input'!C116)</f>
        <v/>
      </c>
      <c r="D106" s="77" t="str">
        <f>IF('Raw-Data-Input'!D116=0,"",'Raw-Data-Input'!D116)</f>
        <v/>
      </c>
      <c r="E106" s="77" t="str">
        <f>IF('Raw-Data-Input'!E116=0,"",'Raw-Data-Input'!E116)</f>
        <v/>
      </c>
      <c r="F106" s="78" t="str">
        <f>IF('Raw-Data-Input'!H116="","",'Raw-Data-Input'!H116)</f>
        <v/>
      </c>
      <c r="G106" s="88" t="s">
        <v>97</v>
      </c>
      <c r="H106" s="78" t="str">
        <f>IF('Raw-Data-Input'!I116="","",'Raw-Data-Input'!I116)</f>
        <v/>
      </c>
      <c r="I106" s="79" t="str">
        <f t="shared" si="11"/>
        <v/>
      </c>
      <c r="J106" s="77" t="str">
        <f t="shared" si="12"/>
        <v/>
      </c>
      <c r="K106" s="80" t="str">
        <f t="shared" si="13"/>
        <v/>
      </c>
      <c r="L106" s="77" t="str">
        <f t="shared" si="14"/>
        <v/>
      </c>
      <c r="M106" s="77" t="str">
        <f t="shared" si="15"/>
        <v/>
      </c>
      <c r="N106" s="29"/>
      <c r="O106" s="29"/>
      <c r="P106" s="29"/>
      <c r="Q106" s="29"/>
      <c r="R106" s="29"/>
      <c r="S106" s="29"/>
      <c r="T106" s="29"/>
      <c r="U106" s="29"/>
      <c r="V106" s="29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3">
      <c r="A107" s="29">
        <v>101</v>
      </c>
      <c r="B107" s="77" t="str">
        <f>IF('Raw-Data-Input'!B117=0,"",'Raw-Data-Input'!B117)</f>
        <v/>
      </c>
      <c r="C107" s="77" t="str">
        <f>IF('Raw-Data-Input'!C117=0,"",'Raw-Data-Input'!C117)</f>
        <v/>
      </c>
      <c r="D107" s="77" t="str">
        <f>IF('Raw-Data-Input'!D117=0,"",'Raw-Data-Input'!D117)</f>
        <v/>
      </c>
      <c r="E107" s="77" t="str">
        <f>IF('Raw-Data-Input'!E117=0,"",'Raw-Data-Input'!E117)</f>
        <v/>
      </c>
      <c r="F107" s="78" t="str">
        <f>IF('Raw-Data-Input'!H117="","",'Raw-Data-Input'!H117)</f>
        <v/>
      </c>
      <c r="G107" s="88" t="s">
        <v>97</v>
      </c>
      <c r="H107" s="78" t="str">
        <f>IF('Raw-Data-Input'!I117="","",'Raw-Data-Input'!I117)</f>
        <v/>
      </c>
      <c r="I107" s="79" t="str">
        <f t="shared" si="11"/>
        <v/>
      </c>
      <c r="J107" s="77" t="str">
        <f t="shared" si="12"/>
        <v/>
      </c>
      <c r="K107" s="80" t="str">
        <f t="shared" si="13"/>
        <v/>
      </c>
      <c r="L107" s="77" t="str">
        <f t="shared" si="14"/>
        <v/>
      </c>
      <c r="M107" s="77" t="str">
        <f t="shared" si="15"/>
        <v/>
      </c>
      <c r="N107" s="29"/>
      <c r="O107" s="29"/>
      <c r="P107" s="29"/>
      <c r="Q107" s="29"/>
      <c r="R107" s="29"/>
      <c r="S107" s="29"/>
      <c r="T107" s="29"/>
      <c r="U107" s="29"/>
      <c r="V107" s="29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3">
      <c r="A108" s="29">
        <v>102</v>
      </c>
      <c r="B108" s="77" t="str">
        <f>IF('Raw-Data-Input'!B118=0,"",'Raw-Data-Input'!B118)</f>
        <v/>
      </c>
      <c r="C108" s="77" t="str">
        <f>IF('Raw-Data-Input'!C118=0,"",'Raw-Data-Input'!C118)</f>
        <v/>
      </c>
      <c r="D108" s="77" t="str">
        <f>IF('Raw-Data-Input'!D118=0,"",'Raw-Data-Input'!D118)</f>
        <v/>
      </c>
      <c r="E108" s="77" t="str">
        <f>IF('Raw-Data-Input'!E118=0,"",'Raw-Data-Input'!E118)</f>
        <v/>
      </c>
      <c r="F108" s="78" t="str">
        <f>IF('Raw-Data-Input'!H118="","",'Raw-Data-Input'!H118)</f>
        <v/>
      </c>
      <c r="G108" s="88" t="s">
        <v>97</v>
      </c>
      <c r="H108" s="78" t="str">
        <f>IF('Raw-Data-Input'!I118="","",'Raw-Data-Input'!I118)</f>
        <v/>
      </c>
      <c r="I108" s="79" t="str">
        <f t="shared" si="11"/>
        <v/>
      </c>
      <c r="J108" s="77" t="str">
        <f t="shared" si="12"/>
        <v/>
      </c>
      <c r="K108" s="80" t="str">
        <f t="shared" si="13"/>
        <v/>
      </c>
      <c r="L108" s="77" t="str">
        <f t="shared" si="14"/>
        <v/>
      </c>
      <c r="M108" s="77" t="str">
        <f t="shared" si="15"/>
        <v/>
      </c>
      <c r="N108" s="29"/>
      <c r="O108" s="29"/>
      <c r="P108" s="29"/>
      <c r="Q108" s="29"/>
      <c r="R108" s="29"/>
      <c r="S108" s="29"/>
      <c r="T108" s="29"/>
      <c r="U108" s="29"/>
      <c r="V108" s="29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3">
      <c r="A109" s="29">
        <v>103</v>
      </c>
      <c r="B109" s="77" t="str">
        <f>IF('Raw-Data-Input'!B119=0,"",'Raw-Data-Input'!B119)</f>
        <v/>
      </c>
      <c r="C109" s="77" t="str">
        <f>IF('Raw-Data-Input'!C119=0,"",'Raw-Data-Input'!C119)</f>
        <v/>
      </c>
      <c r="D109" s="77" t="str">
        <f>IF('Raw-Data-Input'!D119=0,"",'Raw-Data-Input'!D119)</f>
        <v/>
      </c>
      <c r="E109" s="77" t="str">
        <f>IF('Raw-Data-Input'!E119=0,"",'Raw-Data-Input'!E119)</f>
        <v/>
      </c>
      <c r="F109" s="78" t="str">
        <f>IF('Raw-Data-Input'!H119="","",'Raw-Data-Input'!H119)</f>
        <v/>
      </c>
      <c r="G109" s="88" t="s">
        <v>97</v>
      </c>
      <c r="H109" s="78" t="str">
        <f>IF('Raw-Data-Input'!I119="","",'Raw-Data-Input'!I119)</f>
        <v/>
      </c>
      <c r="I109" s="79" t="str">
        <f t="shared" si="11"/>
        <v/>
      </c>
      <c r="J109" s="77" t="str">
        <f t="shared" si="12"/>
        <v/>
      </c>
      <c r="K109" s="80" t="str">
        <f t="shared" si="13"/>
        <v/>
      </c>
      <c r="L109" s="77" t="str">
        <f t="shared" si="14"/>
        <v/>
      </c>
      <c r="M109" s="77" t="str">
        <f t="shared" si="15"/>
        <v/>
      </c>
      <c r="N109" s="29"/>
      <c r="O109" s="29"/>
      <c r="P109" s="29"/>
      <c r="Q109" s="29"/>
      <c r="R109" s="29"/>
      <c r="S109" s="29"/>
      <c r="T109" s="29"/>
      <c r="U109" s="29"/>
      <c r="V109" s="29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x14ac:dyDescent="0.3">
      <c r="A110" s="29">
        <v>104</v>
      </c>
      <c r="B110" s="77" t="str">
        <f>IF('Raw-Data-Input'!B120=0,"",'Raw-Data-Input'!B120)</f>
        <v/>
      </c>
      <c r="C110" s="77" t="str">
        <f>IF('Raw-Data-Input'!C120=0,"",'Raw-Data-Input'!C120)</f>
        <v/>
      </c>
      <c r="D110" s="77" t="str">
        <f>IF('Raw-Data-Input'!D120=0,"",'Raw-Data-Input'!D120)</f>
        <v/>
      </c>
      <c r="E110" s="77" t="str">
        <f>IF('Raw-Data-Input'!E120=0,"",'Raw-Data-Input'!E120)</f>
        <v/>
      </c>
      <c r="F110" s="78" t="str">
        <f>IF('Raw-Data-Input'!H120="","",'Raw-Data-Input'!H120)</f>
        <v/>
      </c>
      <c r="G110" s="88" t="s">
        <v>97</v>
      </c>
      <c r="H110" s="78" t="str">
        <f>IF('Raw-Data-Input'!I120="","",'Raw-Data-Input'!I120)</f>
        <v/>
      </c>
      <c r="I110" s="79" t="str">
        <f t="shared" si="11"/>
        <v/>
      </c>
      <c r="J110" s="77" t="str">
        <f t="shared" si="12"/>
        <v/>
      </c>
      <c r="K110" s="80" t="str">
        <f t="shared" si="13"/>
        <v/>
      </c>
      <c r="L110" s="77" t="str">
        <f t="shared" si="14"/>
        <v/>
      </c>
      <c r="M110" s="77" t="str">
        <f t="shared" si="15"/>
        <v/>
      </c>
      <c r="N110" s="29"/>
      <c r="O110" s="29"/>
      <c r="P110" s="29"/>
      <c r="Q110" s="29"/>
      <c r="R110" s="29"/>
      <c r="S110" s="29"/>
      <c r="T110" s="29"/>
      <c r="U110" s="29"/>
      <c r="V110" s="29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x14ac:dyDescent="0.3">
      <c r="A111" s="29">
        <v>105</v>
      </c>
      <c r="B111" s="77" t="str">
        <f>IF('Raw-Data-Input'!B121=0,"",'Raw-Data-Input'!B121)</f>
        <v/>
      </c>
      <c r="C111" s="77" t="str">
        <f>IF('Raw-Data-Input'!C121=0,"",'Raw-Data-Input'!C121)</f>
        <v/>
      </c>
      <c r="D111" s="77" t="str">
        <f>IF('Raw-Data-Input'!D121=0,"",'Raw-Data-Input'!D121)</f>
        <v/>
      </c>
      <c r="E111" s="77" t="str">
        <f>IF('Raw-Data-Input'!E121=0,"",'Raw-Data-Input'!E121)</f>
        <v/>
      </c>
      <c r="F111" s="78" t="str">
        <f>IF('Raw-Data-Input'!H121="","",'Raw-Data-Input'!H121)</f>
        <v/>
      </c>
      <c r="G111" s="88" t="s">
        <v>97</v>
      </c>
      <c r="H111" s="78" t="str">
        <f>IF('Raw-Data-Input'!I121="","",'Raw-Data-Input'!I121)</f>
        <v/>
      </c>
      <c r="I111" s="79" t="str">
        <f t="shared" si="11"/>
        <v/>
      </c>
      <c r="J111" s="77" t="str">
        <f t="shared" si="12"/>
        <v/>
      </c>
      <c r="K111" s="80" t="str">
        <f t="shared" si="13"/>
        <v/>
      </c>
      <c r="L111" s="77" t="str">
        <f t="shared" si="14"/>
        <v/>
      </c>
      <c r="M111" s="77" t="str">
        <f t="shared" si="15"/>
        <v/>
      </c>
      <c r="N111" s="29"/>
      <c r="O111" s="29"/>
      <c r="P111" s="29"/>
      <c r="Q111" s="29"/>
      <c r="R111" s="29"/>
      <c r="S111" s="29"/>
      <c r="T111" s="29"/>
      <c r="U111" s="29"/>
      <c r="V111" s="29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x14ac:dyDescent="0.3">
      <c r="A112" s="29">
        <v>106</v>
      </c>
      <c r="B112" s="77" t="str">
        <f>IF('Raw-Data-Input'!B122=0,"",'Raw-Data-Input'!B122)</f>
        <v/>
      </c>
      <c r="C112" s="77" t="str">
        <f>IF('Raw-Data-Input'!C122=0,"",'Raw-Data-Input'!C122)</f>
        <v/>
      </c>
      <c r="D112" s="77" t="str">
        <f>IF('Raw-Data-Input'!D122=0,"",'Raw-Data-Input'!D122)</f>
        <v/>
      </c>
      <c r="E112" s="77" t="str">
        <f>IF('Raw-Data-Input'!E122=0,"",'Raw-Data-Input'!E122)</f>
        <v/>
      </c>
      <c r="F112" s="78" t="str">
        <f>IF('Raw-Data-Input'!H122="","",'Raw-Data-Input'!H122)</f>
        <v/>
      </c>
      <c r="G112" s="88" t="s">
        <v>97</v>
      </c>
      <c r="H112" s="78" t="str">
        <f>IF('Raw-Data-Input'!I122="","",'Raw-Data-Input'!I122)</f>
        <v/>
      </c>
      <c r="I112" s="79" t="str">
        <f t="shared" si="11"/>
        <v/>
      </c>
      <c r="J112" s="77" t="str">
        <f t="shared" si="12"/>
        <v/>
      </c>
      <c r="K112" s="80" t="str">
        <f t="shared" si="13"/>
        <v/>
      </c>
      <c r="L112" s="77" t="str">
        <f t="shared" si="14"/>
        <v/>
      </c>
      <c r="M112" s="77" t="str">
        <f t="shared" si="15"/>
        <v/>
      </c>
      <c r="N112" s="29"/>
      <c r="O112" s="29"/>
      <c r="P112" s="29"/>
      <c r="Q112" s="29"/>
      <c r="R112" s="29"/>
      <c r="S112" s="29"/>
      <c r="T112" s="29"/>
      <c r="U112" s="29"/>
      <c r="V112" s="29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x14ac:dyDescent="0.3">
      <c r="A113" s="29">
        <v>107</v>
      </c>
      <c r="B113" s="77" t="str">
        <f>IF('Raw-Data-Input'!B123=0,"",'Raw-Data-Input'!B123)</f>
        <v/>
      </c>
      <c r="C113" s="77" t="str">
        <f>IF('Raw-Data-Input'!C123=0,"",'Raw-Data-Input'!C123)</f>
        <v/>
      </c>
      <c r="D113" s="77" t="str">
        <f>IF('Raw-Data-Input'!D123=0,"",'Raw-Data-Input'!D123)</f>
        <v/>
      </c>
      <c r="E113" s="77" t="str">
        <f>IF('Raw-Data-Input'!E123=0,"",'Raw-Data-Input'!E123)</f>
        <v/>
      </c>
      <c r="F113" s="78" t="str">
        <f>IF('Raw-Data-Input'!H123="","",'Raw-Data-Input'!H123)</f>
        <v/>
      </c>
      <c r="G113" s="88" t="s">
        <v>97</v>
      </c>
      <c r="H113" s="78" t="str">
        <f>IF('Raw-Data-Input'!I123="","",'Raw-Data-Input'!I123)</f>
        <v/>
      </c>
      <c r="I113" s="79" t="str">
        <f t="shared" si="11"/>
        <v/>
      </c>
      <c r="J113" s="77" t="str">
        <f t="shared" si="12"/>
        <v/>
      </c>
      <c r="K113" s="80" t="str">
        <f t="shared" si="13"/>
        <v/>
      </c>
      <c r="L113" s="77" t="str">
        <f t="shared" si="14"/>
        <v/>
      </c>
      <c r="M113" s="77" t="str">
        <f t="shared" si="15"/>
        <v/>
      </c>
      <c r="N113" s="29"/>
      <c r="O113" s="29"/>
      <c r="P113" s="29"/>
      <c r="Q113" s="29"/>
      <c r="R113" s="29"/>
      <c r="S113" s="29"/>
      <c r="T113" s="29"/>
      <c r="U113" s="29"/>
      <c r="V113" s="29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x14ac:dyDescent="0.3">
      <c r="A114" s="29">
        <v>108</v>
      </c>
      <c r="B114" s="77" t="str">
        <f>IF('Raw-Data-Input'!B124=0,"",'Raw-Data-Input'!B124)</f>
        <v/>
      </c>
      <c r="C114" s="77" t="str">
        <f>IF('Raw-Data-Input'!C124=0,"",'Raw-Data-Input'!C124)</f>
        <v/>
      </c>
      <c r="D114" s="77" t="str">
        <f>IF('Raw-Data-Input'!D124=0,"",'Raw-Data-Input'!D124)</f>
        <v/>
      </c>
      <c r="E114" s="77" t="str">
        <f>IF('Raw-Data-Input'!E124=0,"",'Raw-Data-Input'!E124)</f>
        <v/>
      </c>
      <c r="F114" s="78" t="str">
        <f>IF('Raw-Data-Input'!H124="","",'Raw-Data-Input'!H124)</f>
        <v/>
      </c>
      <c r="G114" s="88" t="s">
        <v>97</v>
      </c>
      <c r="H114" s="78" t="str">
        <f>IF('Raw-Data-Input'!I124="","",'Raw-Data-Input'!I124)</f>
        <v/>
      </c>
      <c r="I114" s="79" t="str">
        <f t="shared" si="11"/>
        <v/>
      </c>
      <c r="J114" s="77" t="str">
        <f t="shared" si="12"/>
        <v/>
      </c>
      <c r="K114" s="80" t="str">
        <f t="shared" si="13"/>
        <v/>
      </c>
      <c r="L114" s="77" t="str">
        <f t="shared" si="14"/>
        <v/>
      </c>
      <c r="M114" s="77" t="str">
        <f t="shared" si="15"/>
        <v/>
      </c>
      <c r="N114" s="29"/>
      <c r="O114" s="29"/>
      <c r="P114" s="29"/>
      <c r="Q114" s="29"/>
      <c r="R114" s="29"/>
      <c r="S114" s="29"/>
      <c r="T114" s="29"/>
      <c r="U114" s="29"/>
      <c r="V114" s="29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3">
      <c r="A115" s="29">
        <v>109</v>
      </c>
      <c r="B115" s="77" t="str">
        <f>IF('Raw-Data-Input'!B125=0,"",'Raw-Data-Input'!B125)</f>
        <v/>
      </c>
      <c r="C115" s="77" t="str">
        <f>IF('Raw-Data-Input'!C125=0,"",'Raw-Data-Input'!C125)</f>
        <v/>
      </c>
      <c r="D115" s="77" t="str">
        <f>IF('Raw-Data-Input'!D125=0,"",'Raw-Data-Input'!D125)</f>
        <v/>
      </c>
      <c r="E115" s="77" t="str">
        <f>IF('Raw-Data-Input'!E125=0,"",'Raw-Data-Input'!E125)</f>
        <v/>
      </c>
      <c r="F115" s="78" t="str">
        <f>IF('Raw-Data-Input'!H125="","",'Raw-Data-Input'!H125)</f>
        <v/>
      </c>
      <c r="G115" s="88" t="s">
        <v>97</v>
      </c>
      <c r="H115" s="78" t="str">
        <f>IF('Raw-Data-Input'!I125="","",'Raw-Data-Input'!I125)</f>
        <v/>
      </c>
      <c r="I115" s="79" t="str">
        <f t="shared" si="11"/>
        <v/>
      </c>
      <c r="J115" s="77" t="str">
        <f t="shared" si="12"/>
        <v/>
      </c>
      <c r="K115" s="80" t="str">
        <f t="shared" si="13"/>
        <v/>
      </c>
      <c r="L115" s="77" t="str">
        <f t="shared" si="14"/>
        <v/>
      </c>
      <c r="M115" s="77" t="str">
        <f t="shared" si="15"/>
        <v/>
      </c>
      <c r="N115" s="29"/>
      <c r="O115" s="29"/>
      <c r="P115" s="29"/>
      <c r="Q115" s="29"/>
      <c r="R115" s="29"/>
      <c r="S115" s="29"/>
      <c r="T115" s="29"/>
      <c r="U115" s="29"/>
      <c r="V115" s="29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3">
      <c r="A116" s="29">
        <v>110</v>
      </c>
      <c r="B116" s="77" t="str">
        <f>IF('Raw-Data-Input'!B126=0,"",'Raw-Data-Input'!B126)</f>
        <v/>
      </c>
      <c r="C116" s="77" t="str">
        <f>IF('Raw-Data-Input'!C126=0,"",'Raw-Data-Input'!C126)</f>
        <v/>
      </c>
      <c r="D116" s="77" t="str">
        <f>IF('Raw-Data-Input'!D126=0,"",'Raw-Data-Input'!D126)</f>
        <v/>
      </c>
      <c r="E116" s="77" t="str">
        <f>IF('Raw-Data-Input'!E126=0,"",'Raw-Data-Input'!E126)</f>
        <v/>
      </c>
      <c r="F116" s="78" t="str">
        <f>IF('Raw-Data-Input'!H126="","",'Raw-Data-Input'!H126)</f>
        <v/>
      </c>
      <c r="G116" s="88" t="s">
        <v>97</v>
      </c>
      <c r="H116" s="78" t="str">
        <f>IF('Raw-Data-Input'!I126="","",'Raw-Data-Input'!I126)</f>
        <v/>
      </c>
      <c r="I116" s="79" t="str">
        <f t="shared" si="11"/>
        <v/>
      </c>
      <c r="J116" s="77" t="str">
        <f t="shared" si="12"/>
        <v/>
      </c>
      <c r="K116" s="80" t="str">
        <f t="shared" si="13"/>
        <v/>
      </c>
      <c r="L116" s="77" t="str">
        <f t="shared" si="14"/>
        <v/>
      </c>
      <c r="M116" s="77" t="str">
        <f t="shared" si="15"/>
        <v/>
      </c>
      <c r="N116" s="29"/>
      <c r="O116" s="29"/>
      <c r="P116" s="29"/>
      <c r="Q116" s="29"/>
      <c r="R116" s="29"/>
      <c r="S116" s="29"/>
      <c r="T116" s="29"/>
      <c r="U116" s="29"/>
      <c r="V116" s="29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3">
      <c r="A117" s="29">
        <v>111</v>
      </c>
      <c r="B117" s="77" t="str">
        <f>IF('Raw-Data-Input'!B127=0,"",'Raw-Data-Input'!B127)</f>
        <v/>
      </c>
      <c r="C117" s="77" t="str">
        <f>IF('Raw-Data-Input'!C127=0,"",'Raw-Data-Input'!C127)</f>
        <v/>
      </c>
      <c r="D117" s="77" t="str">
        <f>IF('Raw-Data-Input'!D127=0,"",'Raw-Data-Input'!D127)</f>
        <v/>
      </c>
      <c r="E117" s="77" t="str">
        <f>IF('Raw-Data-Input'!E127=0,"",'Raw-Data-Input'!E127)</f>
        <v/>
      </c>
      <c r="F117" s="78" t="str">
        <f>IF('Raw-Data-Input'!H127="","",'Raw-Data-Input'!H127)</f>
        <v/>
      </c>
      <c r="G117" s="88" t="s">
        <v>97</v>
      </c>
      <c r="H117" s="78" t="str">
        <f>IF('Raw-Data-Input'!I127="","",'Raw-Data-Input'!I127)</f>
        <v/>
      </c>
      <c r="I117" s="79" t="str">
        <f t="shared" si="11"/>
        <v/>
      </c>
      <c r="J117" s="77" t="str">
        <f t="shared" si="12"/>
        <v/>
      </c>
      <c r="K117" s="80" t="str">
        <f t="shared" si="13"/>
        <v/>
      </c>
      <c r="L117" s="77" t="str">
        <f t="shared" si="14"/>
        <v/>
      </c>
      <c r="M117" s="77" t="str">
        <f t="shared" si="15"/>
        <v/>
      </c>
      <c r="N117" s="29"/>
      <c r="O117" s="29"/>
      <c r="P117" s="29"/>
      <c r="Q117" s="29"/>
      <c r="R117" s="29"/>
      <c r="S117" s="29"/>
      <c r="T117" s="29"/>
      <c r="U117" s="29"/>
      <c r="V117" s="29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3">
      <c r="A118" s="29">
        <v>112</v>
      </c>
      <c r="B118" s="77" t="str">
        <f>IF('Raw-Data-Input'!B128=0,"",'Raw-Data-Input'!B128)</f>
        <v/>
      </c>
      <c r="C118" s="77" t="str">
        <f>IF('Raw-Data-Input'!C128=0,"",'Raw-Data-Input'!C128)</f>
        <v/>
      </c>
      <c r="D118" s="77" t="str">
        <f>IF('Raw-Data-Input'!D128=0,"",'Raw-Data-Input'!D128)</f>
        <v/>
      </c>
      <c r="E118" s="77" t="str">
        <f>IF('Raw-Data-Input'!E128=0,"",'Raw-Data-Input'!E128)</f>
        <v/>
      </c>
      <c r="F118" s="78" t="str">
        <f>IF('Raw-Data-Input'!H128="","",'Raw-Data-Input'!H128)</f>
        <v/>
      </c>
      <c r="G118" s="88" t="s">
        <v>97</v>
      </c>
      <c r="H118" s="78" t="str">
        <f>IF('Raw-Data-Input'!I128="","",'Raw-Data-Input'!I128)</f>
        <v/>
      </c>
      <c r="I118" s="79" t="str">
        <f t="shared" si="11"/>
        <v/>
      </c>
      <c r="J118" s="77" t="str">
        <f t="shared" si="12"/>
        <v/>
      </c>
      <c r="K118" s="80" t="str">
        <f t="shared" si="13"/>
        <v/>
      </c>
      <c r="L118" s="77" t="str">
        <f t="shared" si="14"/>
        <v/>
      </c>
      <c r="M118" s="77" t="str">
        <f t="shared" si="15"/>
        <v/>
      </c>
      <c r="N118" s="29"/>
      <c r="O118" s="29"/>
      <c r="P118" s="29"/>
      <c r="Q118" s="29"/>
      <c r="R118" s="29"/>
      <c r="S118" s="29"/>
      <c r="T118" s="29"/>
      <c r="U118" s="29"/>
      <c r="V118" s="29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3">
      <c r="A119" s="29">
        <v>113</v>
      </c>
      <c r="B119" s="77" t="str">
        <f>IF('Raw-Data-Input'!B129=0,"",'Raw-Data-Input'!B129)</f>
        <v/>
      </c>
      <c r="C119" s="77" t="str">
        <f>IF('Raw-Data-Input'!C129=0,"",'Raw-Data-Input'!C129)</f>
        <v/>
      </c>
      <c r="D119" s="77" t="str">
        <f>IF('Raw-Data-Input'!D129=0,"",'Raw-Data-Input'!D129)</f>
        <v/>
      </c>
      <c r="E119" s="77" t="str">
        <f>IF('Raw-Data-Input'!E129=0,"",'Raw-Data-Input'!E129)</f>
        <v/>
      </c>
      <c r="F119" s="78" t="str">
        <f>IF('Raw-Data-Input'!H129="","",'Raw-Data-Input'!H129)</f>
        <v/>
      </c>
      <c r="G119" s="88" t="s">
        <v>97</v>
      </c>
      <c r="H119" s="78" t="str">
        <f>IF('Raw-Data-Input'!I129="","",'Raw-Data-Input'!I129)</f>
        <v/>
      </c>
      <c r="I119" s="79" t="str">
        <f t="shared" si="11"/>
        <v/>
      </c>
      <c r="J119" s="77" t="str">
        <f t="shared" si="12"/>
        <v/>
      </c>
      <c r="K119" s="80" t="str">
        <f t="shared" si="13"/>
        <v/>
      </c>
      <c r="L119" s="77" t="str">
        <f t="shared" si="14"/>
        <v/>
      </c>
      <c r="M119" s="77" t="str">
        <f t="shared" si="15"/>
        <v/>
      </c>
      <c r="N119" s="29"/>
      <c r="O119" s="29"/>
      <c r="P119" s="29"/>
      <c r="Q119" s="29"/>
      <c r="R119" s="29"/>
      <c r="S119" s="29"/>
      <c r="T119" s="29"/>
      <c r="U119" s="29"/>
      <c r="V119" s="29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3">
      <c r="A120" s="29">
        <v>114</v>
      </c>
      <c r="B120" s="77" t="str">
        <f>IF('Raw-Data-Input'!B130=0,"",'Raw-Data-Input'!B130)</f>
        <v/>
      </c>
      <c r="C120" s="77" t="str">
        <f>IF('Raw-Data-Input'!C130=0,"",'Raw-Data-Input'!C130)</f>
        <v/>
      </c>
      <c r="D120" s="77" t="str">
        <f>IF('Raw-Data-Input'!D130=0,"",'Raw-Data-Input'!D130)</f>
        <v/>
      </c>
      <c r="E120" s="77" t="str">
        <f>IF('Raw-Data-Input'!E130=0,"",'Raw-Data-Input'!E130)</f>
        <v/>
      </c>
      <c r="F120" s="78" t="str">
        <f>IF('Raw-Data-Input'!H130="","",'Raw-Data-Input'!H130)</f>
        <v/>
      </c>
      <c r="G120" s="88" t="s">
        <v>97</v>
      </c>
      <c r="H120" s="78" t="str">
        <f>IF('Raw-Data-Input'!I130="","",'Raw-Data-Input'!I130)</f>
        <v/>
      </c>
      <c r="I120" s="79" t="str">
        <f t="shared" si="11"/>
        <v/>
      </c>
      <c r="J120" s="77" t="str">
        <f t="shared" si="12"/>
        <v/>
      </c>
      <c r="K120" s="80" t="str">
        <f t="shared" si="13"/>
        <v/>
      </c>
      <c r="L120" s="77" t="str">
        <f t="shared" si="14"/>
        <v/>
      </c>
      <c r="M120" s="77" t="str">
        <f t="shared" si="15"/>
        <v/>
      </c>
      <c r="N120" s="29"/>
      <c r="O120" s="29"/>
      <c r="P120" s="29"/>
      <c r="Q120" s="29"/>
      <c r="R120" s="29"/>
      <c r="S120" s="29"/>
      <c r="T120" s="29"/>
      <c r="U120" s="29"/>
      <c r="V120" s="29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3">
      <c r="A121" s="29">
        <v>115</v>
      </c>
      <c r="B121" s="77" t="str">
        <f>IF('Raw-Data-Input'!B131=0,"",'Raw-Data-Input'!B131)</f>
        <v/>
      </c>
      <c r="C121" s="77" t="str">
        <f>IF('Raw-Data-Input'!C131=0,"",'Raw-Data-Input'!C131)</f>
        <v/>
      </c>
      <c r="D121" s="77" t="str">
        <f>IF('Raw-Data-Input'!D131=0,"",'Raw-Data-Input'!D131)</f>
        <v/>
      </c>
      <c r="E121" s="77" t="str">
        <f>IF('Raw-Data-Input'!E131=0,"",'Raw-Data-Input'!E131)</f>
        <v/>
      </c>
      <c r="F121" s="78" t="str">
        <f>IF('Raw-Data-Input'!H131="","",'Raw-Data-Input'!H131)</f>
        <v/>
      </c>
      <c r="G121" s="88" t="s">
        <v>97</v>
      </c>
      <c r="H121" s="78" t="str">
        <f>IF('Raw-Data-Input'!I131="","",'Raw-Data-Input'!I131)</f>
        <v/>
      </c>
      <c r="I121" s="79" t="str">
        <f t="shared" si="11"/>
        <v/>
      </c>
      <c r="J121" s="77" t="str">
        <f t="shared" si="12"/>
        <v/>
      </c>
      <c r="K121" s="80" t="str">
        <f t="shared" si="13"/>
        <v/>
      </c>
      <c r="L121" s="77" t="str">
        <f t="shared" si="14"/>
        <v/>
      </c>
      <c r="M121" s="77" t="str">
        <f t="shared" si="15"/>
        <v/>
      </c>
      <c r="N121" s="29"/>
      <c r="O121" s="29"/>
      <c r="P121" s="29"/>
      <c r="Q121" s="29"/>
      <c r="R121" s="29"/>
      <c r="S121" s="29"/>
      <c r="T121" s="29"/>
      <c r="U121" s="29"/>
      <c r="V121" s="29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3">
      <c r="A122" s="29">
        <v>116</v>
      </c>
      <c r="B122" s="77" t="str">
        <f>IF('Raw-Data-Input'!B132=0,"",'Raw-Data-Input'!B132)</f>
        <v/>
      </c>
      <c r="C122" s="77" t="str">
        <f>IF('Raw-Data-Input'!C132=0,"",'Raw-Data-Input'!C132)</f>
        <v/>
      </c>
      <c r="D122" s="77" t="str">
        <f>IF('Raw-Data-Input'!D132=0,"",'Raw-Data-Input'!D132)</f>
        <v/>
      </c>
      <c r="E122" s="77" t="str">
        <f>IF('Raw-Data-Input'!E132=0,"",'Raw-Data-Input'!E132)</f>
        <v/>
      </c>
      <c r="F122" s="78" t="str">
        <f>IF('Raw-Data-Input'!H132="","",'Raw-Data-Input'!H132)</f>
        <v/>
      </c>
      <c r="G122" s="88" t="s">
        <v>97</v>
      </c>
      <c r="H122" s="78" t="str">
        <f>IF('Raw-Data-Input'!I132="","",'Raw-Data-Input'!I132)</f>
        <v/>
      </c>
      <c r="I122" s="79" t="str">
        <f t="shared" si="11"/>
        <v/>
      </c>
      <c r="J122" s="77" t="str">
        <f t="shared" si="12"/>
        <v/>
      </c>
      <c r="K122" s="80" t="str">
        <f t="shared" si="13"/>
        <v/>
      </c>
      <c r="L122" s="77" t="str">
        <f t="shared" si="14"/>
        <v/>
      </c>
      <c r="M122" s="77" t="str">
        <f t="shared" si="15"/>
        <v/>
      </c>
      <c r="N122" s="29"/>
      <c r="O122" s="29"/>
      <c r="P122" s="29"/>
      <c r="Q122" s="29"/>
      <c r="R122" s="29"/>
      <c r="S122" s="29"/>
      <c r="T122" s="29"/>
      <c r="U122" s="29"/>
      <c r="V122" s="29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3">
      <c r="A123" s="29">
        <v>117</v>
      </c>
      <c r="B123" s="77" t="str">
        <f>IF('Raw-Data-Input'!B133=0,"",'Raw-Data-Input'!B133)</f>
        <v/>
      </c>
      <c r="C123" s="77" t="str">
        <f>IF('Raw-Data-Input'!C133=0,"",'Raw-Data-Input'!C133)</f>
        <v/>
      </c>
      <c r="D123" s="77" t="str">
        <f>IF('Raw-Data-Input'!D133=0,"",'Raw-Data-Input'!D133)</f>
        <v/>
      </c>
      <c r="E123" s="77" t="str">
        <f>IF('Raw-Data-Input'!E133=0,"",'Raw-Data-Input'!E133)</f>
        <v/>
      </c>
      <c r="F123" s="78" t="str">
        <f>IF('Raw-Data-Input'!H133="","",'Raw-Data-Input'!H133)</f>
        <v/>
      </c>
      <c r="G123" s="88" t="s">
        <v>97</v>
      </c>
      <c r="H123" s="78" t="str">
        <f>IF('Raw-Data-Input'!I133="","",'Raw-Data-Input'!I133)</f>
        <v/>
      </c>
      <c r="I123" s="79" t="str">
        <f t="shared" si="11"/>
        <v/>
      </c>
      <c r="J123" s="77" t="str">
        <f t="shared" si="12"/>
        <v/>
      </c>
      <c r="K123" s="80" t="str">
        <f t="shared" si="13"/>
        <v/>
      </c>
      <c r="L123" s="77" t="str">
        <f t="shared" si="14"/>
        <v/>
      </c>
      <c r="M123" s="77" t="str">
        <f t="shared" si="15"/>
        <v/>
      </c>
      <c r="N123" s="29"/>
      <c r="O123" s="29"/>
      <c r="P123" s="29"/>
      <c r="Q123" s="29"/>
      <c r="R123" s="29"/>
      <c r="S123" s="29"/>
      <c r="T123" s="29"/>
      <c r="U123" s="29"/>
      <c r="V123" s="29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3">
      <c r="A124" s="29">
        <v>118</v>
      </c>
      <c r="B124" s="77" t="str">
        <f>IF('Raw-Data-Input'!B134=0,"",'Raw-Data-Input'!B134)</f>
        <v/>
      </c>
      <c r="C124" s="77" t="str">
        <f>IF('Raw-Data-Input'!C134=0,"",'Raw-Data-Input'!C134)</f>
        <v/>
      </c>
      <c r="D124" s="77" t="str">
        <f>IF('Raw-Data-Input'!D134=0,"",'Raw-Data-Input'!D134)</f>
        <v/>
      </c>
      <c r="E124" s="77" t="str">
        <f>IF('Raw-Data-Input'!E134=0,"",'Raw-Data-Input'!E134)</f>
        <v/>
      </c>
      <c r="F124" s="78" t="str">
        <f>IF('Raw-Data-Input'!H134="","",'Raw-Data-Input'!H134)</f>
        <v/>
      </c>
      <c r="G124" s="88" t="s">
        <v>97</v>
      </c>
      <c r="H124" s="78" t="str">
        <f>IF('Raw-Data-Input'!I134="","",'Raw-Data-Input'!I134)</f>
        <v/>
      </c>
      <c r="I124" s="79" t="str">
        <f t="shared" si="11"/>
        <v/>
      </c>
      <c r="J124" s="77" t="str">
        <f t="shared" si="12"/>
        <v/>
      </c>
      <c r="K124" s="80" t="str">
        <f t="shared" si="13"/>
        <v/>
      </c>
      <c r="L124" s="77" t="str">
        <f t="shared" si="14"/>
        <v/>
      </c>
      <c r="M124" s="77" t="str">
        <f t="shared" si="15"/>
        <v/>
      </c>
      <c r="N124" s="29"/>
      <c r="O124" s="29"/>
      <c r="P124" s="29"/>
      <c r="Q124" s="29"/>
      <c r="R124" s="29"/>
      <c r="S124" s="29"/>
      <c r="T124" s="29"/>
      <c r="U124" s="29"/>
      <c r="V124" s="29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3">
      <c r="A125" s="29">
        <v>119</v>
      </c>
      <c r="B125" s="77" t="str">
        <f>IF('Raw-Data-Input'!B135=0,"",'Raw-Data-Input'!B135)</f>
        <v/>
      </c>
      <c r="C125" s="77" t="str">
        <f>IF('Raw-Data-Input'!C135=0,"",'Raw-Data-Input'!C135)</f>
        <v/>
      </c>
      <c r="D125" s="77" t="str">
        <f>IF('Raw-Data-Input'!D135=0,"",'Raw-Data-Input'!D135)</f>
        <v/>
      </c>
      <c r="E125" s="77" t="str">
        <f>IF('Raw-Data-Input'!E135=0,"",'Raw-Data-Input'!E135)</f>
        <v/>
      </c>
      <c r="F125" s="78" t="str">
        <f>IF('Raw-Data-Input'!H135="","",'Raw-Data-Input'!H135)</f>
        <v/>
      </c>
      <c r="G125" s="88" t="s">
        <v>97</v>
      </c>
      <c r="H125" s="78" t="str">
        <f>IF('Raw-Data-Input'!I135="","",'Raw-Data-Input'!I135)</f>
        <v/>
      </c>
      <c r="I125" s="79" t="str">
        <f t="shared" si="11"/>
        <v/>
      </c>
      <c r="J125" s="77" t="str">
        <f t="shared" si="12"/>
        <v/>
      </c>
      <c r="K125" s="80" t="str">
        <f t="shared" si="13"/>
        <v/>
      </c>
      <c r="L125" s="77" t="str">
        <f t="shared" si="14"/>
        <v/>
      </c>
      <c r="M125" s="77" t="str">
        <f t="shared" si="15"/>
        <v/>
      </c>
      <c r="N125" s="29"/>
      <c r="O125" s="29"/>
      <c r="P125" s="29"/>
      <c r="Q125" s="29"/>
      <c r="R125" s="29"/>
      <c r="S125" s="29"/>
      <c r="T125" s="29"/>
      <c r="U125" s="29"/>
      <c r="V125" s="29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3">
      <c r="A126" s="29">
        <v>120</v>
      </c>
      <c r="B126" s="77" t="str">
        <f>IF('Raw-Data-Input'!B136=0,"",'Raw-Data-Input'!B136)</f>
        <v/>
      </c>
      <c r="C126" s="77" t="str">
        <f>IF('Raw-Data-Input'!C136=0,"",'Raw-Data-Input'!C136)</f>
        <v/>
      </c>
      <c r="D126" s="77" t="str">
        <f>IF('Raw-Data-Input'!D136=0,"",'Raw-Data-Input'!D136)</f>
        <v/>
      </c>
      <c r="E126" s="77" t="str">
        <f>IF('Raw-Data-Input'!E136=0,"",'Raw-Data-Input'!E136)</f>
        <v/>
      </c>
      <c r="F126" s="78" t="str">
        <f>IF('Raw-Data-Input'!H136="","",'Raw-Data-Input'!H136)</f>
        <v/>
      </c>
      <c r="G126" s="88" t="s">
        <v>97</v>
      </c>
      <c r="H126" s="78" t="str">
        <f>IF('Raw-Data-Input'!I136="","",'Raw-Data-Input'!I136)</f>
        <v/>
      </c>
      <c r="I126" s="79" t="str">
        <f t="shared" si="11"/>
        <v/>
      </c>
      <c r="J126" s="77" t="str">
        <f t="shared" si="12"/>
        <v/>
      </c>
      <c r="K126" s="80" t="str">
        <f t="shared" si="13"/>
        <v/>
      </c>
      <c r="L126" s="77" t="str">
        <f t="shared" si="14"/>
        <v/>
      </c>
      <c r="M126" s="77" t="str">
        <f t="shared" si="15"/>
        <v/>
      </c>
      <c r="N126" s="29"/>
      <c r="O126" s="29"/>
      <c r="P126" s="29"/>
      <c r="Q126" s="29"/>
      <c r="R126" s="29"/>
      <c r="S126" s="29"/>
      <c r="T126" s="29"/>
      <c r="U126" s="29"/>
      <c r="V126" s="29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3">
      <c r="A127" s="29">
        <v>121</v>
      </c>
      <c r="B127" s="77" t="str">
        <f>IF('Raw-Data-Input'!B137=0,"",'Raw-Data-Input'!B137)</f>
        <v/>
      </c>
      <c r="C127" s="77" t="str">
        <f>IF('Raw-Data-Input'!C137=0,"",'Raw-Data-Input'!C137)</f>
        <v/>
      </c>
      <c r="D127" s="77" t="str">
        <f>IF('Raw-Data-Input'!D137=0,"",'Raw-Data-Input'!D137)</f>
        <v/>
      </c>
      <c r="E127" s="77" t="str">
        <f>IF('Raw-Data-Input'!E137=0,"",'Raw-Data-Input'!E137)</f>
        <v/>
      </c>
      <c r="F127" s="78" t="str">
        <f>IF('Raw-Data-Input'!H137="","",'Raw-Data-Input'!H137)</f>
        <v/>
      </c>
      <c r="G127" s="88" t="s">
        <v>97</v>
      </c>
      <c r="H127" s="78" t="str">
        <f>IF('Raw-Data-Input'!I137="","",'Raw-Data-Input'!I137)</f>
        <v/>
      </c>
      <c r="I127" s="79" t="str">
        <f t="shared" si="11"/>
        <v/>
      </c>
      <c r="J127" s="77" t="str">
        <f t="shared" si="12"/>
        <v/>
      </c>
      <c r="K127" s="80" t="str">
        <f t="shared" si="13"/>
        <v/>
      </c>
      <c r="L127" s="77" t="str">
        <f t="shared" si="14"/>
        <v/>
      </c>
      <c r="M127" s="77" t="str">
        <f t="shared" si="15"/>
        <v/>
      </c>
      <c r="N127" s="29"/>
      <c r="O127" s="29"/>
      <c r="P127" s="29"/>
      <c r="Q127" s="29"/>
      <c r="R127" s="29"/>
      <c r="S127" s="29"/>
      <c r="T127" s="29"/>
      <c r="U127" s="29"/>
      <c r="V127" s="29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3">
      <c r="A128" s="29">
        <v>122</v>
      </c>
      <c r="B128" s="77" t="str">
        <f>IF('Raw-Data-Input'!B138=0,"",'Raw-Data-Input'!B138)</f>
        <v/>
      </c>
      <c r="C128" s="77" t="str">
        <f>IF('Raw-Data-Input'!C138=0,"",'Raw-Data-Input'!C138)</f>
        <v/>
      </c>
      <c r="D128" s="77" t="str">
        <f>IF('Raw-Data-Input'!D138=0,"",'Raw-Data-Input'!D138)</f>
        <v/>
      </c>
      <c r="E128" s="77" t="str">
        <f>IF('Raw-Data-Input'!E138=0,"",'Raw-Data-Input'!E138)</f>
        <v/>
      </c>
      <c r="F128" s="78" t="str">
        <f>IF('Raw-Data-Input'!H138="","",'Raw-Data-Input'!H138)</f>
        <v/>
      </c>
      <c r="G128" s="88" t="s">
        <v>97</v>
      </c>
      <c r="H128" s="78" t="str">
        <f>IF('Raw-Data-Input'!I138="","",'Raw-Data-Input'!I138)</f>
        <v/>
      </c>
      <c r="I128" s="79" t="str">
        <f t="shared" si="11"/>
        <v/>
      </c>
      <c r="J128" s="77" t="str">
        <f t="shared" si="12"/>
        <v/>
      </c>
      <c r="K128" s="80" t="str">
        <f t="shared" si="13"/>
        <v/>
      </c>
      <c r="L128" s="77" t="str">
        <f t="shared" si="14"/>
        <v/>
      </c>
      <c r="M128" s="77" t="str">
        <f t="shared" si="15"/>
        <v/>
      </c>
      <c r="N128" s="29"/>
      <c r="O128" s="29"/>
      <c r="P128" s="29"/>
      <c r="Q128" s="29"/>
      <c r="R128" s="29"/>
      <c r="S128" s="29"/>
      <c r="T128" s="29"/>
      <c r="U128" s="29"/>
      <c r="V128" s="29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3">
      <c r="A129" s="29">
        <v>123</v>
      </c>
      <c r="B129" s="77" t="str">
        <f>IF('Raw-Data-Input'!B139=0,"",'Raw-Data-Input'!B139)</f>
        <v/>
      </c>
      <c r="C129" s="77" t="str">
        <f>IF('Raw-Data-Input'!C139=0,"",'Raw-Data-Input'!C139)</f>
        <v/>
      </c>
      <c r="D129" s="77" t="str">
        <f>IF('Raw-Data-Input'!D139=0,"",'Raw-Data-Input'!D139)</f>
        <v/>
      </c>
      <c r="E129" s="77" t="str">
        <f>IF('Raw-Data-Input'!E139=0,"",'Raw-Data-Input'!E139)</f>
        <v/>
      </c>
      <c r="F129" s="78" t="str">
        <f>IF('Raw-Data-Input'!H139="","",'Raw-Data-Input'!H139)</f>
        <v/>
      </c>
      <c r="G129" s="88" t="s">
        <v>97</v>
      </c>
      <c r="H129" s="78" t="str">
        <f>IF('Raw-Data-Input'!I139="","",'Raw-Data-Input'!I139)</f>
        <v/>
      </c>
      <c r="I129" s="79" t="str">
        <f t="shared" si="11"/>
        <v/>
      </c>
      <c r="J129" s="77" t="str">
        <f t="shared" si="12"/>
        <v/>
      </c>
      <c r="K129" s="80" t="str">
        <f t="shared" si="13"/>
        <v/>
      </c>
      <c r="L129" s="77" t="str">
        <f t="shared" si="14"/>
        <v/>
      </c>
      <c r="M129" s="77" t="str">
        <f t="shared" si="15"/>
        <v/>
      </c>
      <c r="N129" s="29"/>
      <c r="O129" s="29"/>
      <c r="P129" s="29"/>
      <c r="Q129" s="29"/>
      <c r="R129" s="29"/>
      <c r="S129" s="29"/>
      <c r="T129" s="29"/>
      <c r="U129" s="29"/>
      <c r="V129" s="29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x14ac:dyDescent="0.3">
      <c r="A130" s="29">
        <v>124</v>
      </c>
      <c r="B130" s="77" t="str">
        <f>IF('Raw-Data-Input'!B140=0,"",'Raw-Data-Input'!B140)</f>
        <v/>
      </c>
      <c r="C130" s="77" t="str">
        <f>IF('Raw-Data-Input'!C140=0,"",'Raw-Data-Input'!C140)</f>
        <v/>
      </c>
      <c r="D130" s="77" t="str">
        <f>IF('Raw-Data-Input'!D140=0,"",'Raw-Data-Input'!D140)</f>
        <v/>
      </c>
      <c r="E130" s="77" t="str">
        <f>IF('Raw-Data-Input'!E140=0,"",'Raw-Data-Input'!E140)</f>
        <v/>
      </c>
      <c r="F130" s="78" t="str">
        <f>IF('Raw-Data-Input'!H140="","",'Raw-Data-Input'!H140)</f>
        <v/>
      </c>
      <c r="G130" s="88" t="s">
        <v>97</v>
      </c>
      <c r="H130" s="78" t="str">
        <f>IF('Raw-Data-Input'!I140="","",'Raw-Data-Input'!I140)</f>
        <v/>
      </c>
      <c r="I130" s="79" t="str">
        <f t="shared" si="11"/>
        <v/>
      </c>
      <c r="J130" s="77" t="str">
        <f t="shared" si="12"/>
        <v/>
      </c>
      <c r="K130" s="80" t="str">
        <f t="shared" si="13"/>
        <v/>
      </c>
      <c r="L130" s="77" t="str">
        <f t="shared" si="14"/>
        <v/>
      </c>
      <c r="M130" s="77" t="str">
        <f t="shared" si="15"/>
        <v/>
      </c>
      <c r="N130" s="29"/>
      <c r="O130" s="29"/>
      <c r="P130" s="29"/>
      <c r="Q130" s="29"/>
      <c r="R130" s="29"/>
      <c r="S130" s="29"/>
      <c r="T130" s="29"/>
      <c r="U130" s="29"/>
      <c r="V130" s="29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x14ac:dyDescent="0.3">
      <c r="A131" s="29">
        <v>125</v>
      </c>
      <c r="B131" s="77" t="str">
        <f>IF('Raw-Data-Input'!B141=0,"",'Raw-Data-Input'!B141)</f>
        <v/>
      </c>
      <c r="C131" s="77" t="str">
        <f>IF('Raw-Data-Input'!C141=0,"",'Raw-Data-Input'!C141)</f>
        <v/>
      </c>
      <c r="D131" s="77" t="str">
        <f>IF('Raw-Data-Input'!D141=0,"",'Raw-Data-Input'!D141)</f>
        <v/>
      </c>
      <c r="E131" s="77" t="str">
        <f>IF('Raw-Data-Input'!E141=0,"",'Raw-Data-Input'!E141)</f>
        <v/>
      </c>
      <c r="F131" s="78" t="str">
        <f>IF('Raw-Data-Input'!H141="","",'Raw-Data-Input'!H141)</f>
        <v/>
      </c>
      <c r="G131" s="88" t="s">
        <v>97</v>
      </c>
      <c r="H131" s="78" t="str">
        <f>IF('Raw-Data-Input'!I141="","",'Raw-Data-Input'!I141)</f>
        <v/>
      </c>
      <c r="I131" s="79" t="str">
        <f t="shared" si="11"/>
        <v/>
      </c>
      <c r="J131" s="77" t="str">
        <f t="shared" si="12"/>
        <v/>
      </c>
      <c r="K131" s="80" t="str">
        <f t="shared" si="13"/>
        <v/>
      </c>
      <c r="L131" s="77" t="str">
        <f t="shared" si="14"/>
        <v/>
      </c>
      <c r="M131" s="77" t="str">
        <f t="shared" si="15"/>
        <v/>
      </c>
      <c r="N131" s="29"/>
      <c r="O131" s="29"/>
      <c r="P131" s="29"/>
      <c r="Q131" s="29"/>
      <c r="R131" s="29"/>
      <c r="S131" s="29"/>
      <c r="T131" s="29"/>
      <c r="U131" s="29"/>
      <c r="V131" s="29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x14ac:dyDescent="0.3">
      <c r="A132" s="29">
        <v>126</v>
      </c>
      <c r="B132" s="77" t="str">
        <f>IF('Raw-Data-Input'!B142=0,"",'Raw-Data-Input'!B142)</f>
        <v/>
      </c>
      <c r="C132" s="77" t="str">
        <f>IF('Raw-Data-Input'!C142=0,"",'Raw-Data-Input'!C142)</f>
        <v/>
      </c>
      <c r="D132" s="77" t="str">
        <f>IF('Raw-Data-Input'!D142=0,"",'Raw-Data-Input'!D142)</f>
        <v/>
      </c>
      <c r="E132" s="77" t="str">
        <f>IF('Raw-Data-Input'!E142=0,"",'Raw-Data-Input'!E142)</f>
        <v/>
      </c>
      <c r="F132" s="78" t="str">
        <f>IF('Raw-Data-Input'!H142="","",'Raw-Data-Input'!H142)</f>
        <v/>
      </c>
      <c r="G132" s="88" t="s">
        <v>97</v>
      </c>
      <c r="H132" s="78" t="str">
        <f>IF('Raw-Data-Input'!I142="","",'Raw-Data-Input'!I142)</f>
        <v/>
      </c>
      <c r="I132" s="79" t="str">
        <f t="shared" si="11"/>
        <v/>
      </c>
      <c r="J132" s="77" t="str">
        <f t="shared" si="12"/>
        <v/>
      </c>
      <c r="K132" s="80" t="str">
        <f t="shared" si="13"/>
        <v/>
      </c>
      <c r="L132" s="77" t="str">
        <f t="shared" si="14"/>
        <v/>
      </c>
      <c r="M132" s="77" t="str">
        <f t="shared" si="15"/>
        <v/>
      </c>
      <c r="N132" s="29"/>
      <c r="O132" s="29"/>
      <c r="P132" s="29"/>
      <c r="Q132" s="29"/>
      <c r="R132" s="29"/>
      <c r="S132" s="29"/>
      <c r="T132" s="29"/>
      <c r="U132" s="29"/>
      <c r="V132" s="29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x14ac:dyDescent="0.3">
      <c r="A133" s="29">
        <v>127</v>
      </c>
      <c r="B133" s="77" t="str">
        <f>IF('Raw-Data-Input'!B143=0,"",'Raw-Data-Input'!B143)</f>
        <v/>
      </c>
      <c r="C133" s="77" t="str">
        <f>IF('Raw-Data-Input'!C143=0,"",'Raw-Data-Input'!C143)</f>
        <v/>
      </c>
      <c r="D133" s="77" t="str">
        <f>IF('Raw-Data-Input'!D143=0,"",'Raw-Data-Input'!D143)</f>
        <v/>
      </c>
      <c r="E133" s="77" t="str">
        <f>IF('Raw-Data-Input'!E143=0,"",'Raw-Data-Input'!E143)</f>
        <v/>
      </c>
      <c r="F133" s="78" t="str">
        <f>IF('Raw-Data-Input'!H143="","",'Raw-Data-Input'!H143)</f>
        <v/>
      </c>
      <c r="G133" s="88" t="s">
        <v>97</v>
      </c>
      <c r="H133" s="78" t="str">
        <f>IF('Raw-Data-Input'!I143="","",'Raw-Data-Input'!I143)</f>
        <v/>
      </c>
      <c r="I133" s="79" t="str">
        <f t="shared" si="11"/>
        <v/>
      </c>
      <c r="J133" s="77" t="str">
        <f t="shared" si="12"/>
        <v/>
      </c>
      <c r="K133" s="80" t="str">
        <f t="shared" si="13"/>
        <v/>
      </c>
      <c r="L133" s="77" t="str">
        <f t="shared" si="14"/>
        <v/>
      </c>
      <c r="M133" s="77" t="str">
        <f t="shared" si="15"/>
        <v/>
      </c>
      <c r="N133" s="29"/>
      <c r="O133" s="29"/>
      <c r="P133" s="29"/>
      <c r="Q133" s="29"/>
      <c r="R133" s="29"/>
      <c r="S133" s="29"/>
      <c r="T133" s="29"/>
      <c r="U133" s="29"/>
      <c r="V133" s="29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x14ac:dyDescent="0.3">
      <c r="A134" s="29">
        <v>128</v>
      </c>
      <c r="B134" s="77" t="str">
        <f>IF('Raw-Data-Input'!B144=0,"",'Raw-Data-Input'!B144)</f>
        <v/>
      </c>
      <c r="C134" s="77" t="str">
        <f>IF('Raw-Data-Input'!C144=0,"",'Raw-Data-Input'!C144)</f>
        <v/>
      </c>
      <c r="D134" s="77" t="str">
        <f>IF('Raw-Data-Input'!D144=0,"",'Raw-Data-Input'!D144)</f>
        <v/>
      </c>
      <c r="E134" s="77" t="str">
        <f>IF('Raw-Data-Input'!E144=0,"",'Raw-Data-Input'!E144)</f>
        <v/>
      </c>
      <c r="F134" s="78" t="str">
        <f>IF('Raw-Data-Input'!H144="","",'Raw-Data-Input'!H144)</f>
        <v/>
      </c>
      <c r="G134" s="88" t="s">
        <v>97</v>
      </c>
      <c r="H134" s="78" t="str">
        <f>IF('Raw-Data-Input'!I144="","",'Raw-Data-Input'!I144)</f>
        <v/>
      </c>
      <c r="I134" s="79" t="str">
        <f t="shared" si="11"/>
        <v/>
      </c>
      <c r="J134" s="77" t="str">
        <f t="shared" si="12"/>
        <v/>
      </c>
      <c r="K134" s="80" t="str">
        <f t="shared" si="13"/>
        <v/>
      </c>
      <c r="L134" s="77" t="str">
        <f t="shared" si="14"/>
        <v/>
      </c>
      <c r="M134" s="77" t="str">
        <f t="shared" si="15"/>
        <v/>
      </c>
      <c r="N134" s="29"/>
      <c r="O134" s="29"/>
      <c r="P134" s="29"/>
      <c r="Q134" s="29"/>
      <c r="R134" s="29"/>
      <c r="S134" s="29"/>
      <c r="T134" s="29"/>
      <c r="U134" s="29"/>
      <c r="V134" s="29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3">
      <c r="A135" s="29">
        <v>129</v>
      </c>
      <c r="B135" s="77" t="str">
        <f>IF('Raw-Data-Input'!B145=0,"",'Raw-Data-Input'!B145)</f>
        <v/>
      </c>
      <c r="C135" s="77" t="str">
        <f>IF('Raw-Data-Input'!C145=0,"",'Raw-Data-Input'!C145)</f>
        <v/>
      </c>
      <c r="D135" s="77" t="str">
        <f>IF('Raw-Data-Input'!D145=0,"",'Raw-Data-Input'!D145)</f>
        <v/>
      </c>
      <c r="E135" s="77" t="str">
        <f>IF('Raw-Data-Input'!E145=0,"",'Raw-Data-Input'!E145)</f>
        <v/>
      </c>
      <c r="F135" s="78" t="str">
        <f>IF('Raw-Data-Input'!H145="","",'Raw-Data-Input'!H145)</f>
        <v/>
      </c>
      <c r="G135" s="88" t="s">
        <v>97</v>
      </c>
      <c r="H135" s="78" t="str">
        <f>IF('Raw-Data-Input'!I145="","",'Raw-Data-Input'!I145)</f>
        <v/>
      </c>
      <c r="I135" s="79" t="str">
        <f t="shared" si="11"/>
        <v/>
      </c>
      <c r="J135" s="77" t="str">
        <f t="shared" si="12"/>
        <v/>
      </c>
      <c r="K135" s="80" t="str">
        <f t="shared" si="13"/>
        <v/>
      </c>
      <c r="L135" s="77" t="str">
        <f t="shared" si="14"/>
        <v/>
      </c>
      <c r="M135" s="77" t="str">
        <f t="shared" si="15"/>
        <v/>
      </c>
      <c r="N135" s="29"/>
      <c r="O135" s="29"/>
      <c r="P135" s="29"/>
      <c r="Q135" s="29"/>
      <c r="R135" s="29"/>
      <c r="S135" s="29"/>
      <c r="T135" s="29"/>
      <c r="U135" s="29"/>
      <c r="V135" s="29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x14ac:dyDescent="0.3">
      <c r="A136" s="29">
        <v>130</v>
      </c>
      <c r="B136" s="77" t="str">
        <f>IF('Raw-Data-Input'!B146=0,"",'Raw-Data-Input'!B146)</f>
        <v/>
      </c>
      <c r="C136" s="77" t="str">
        <f>IF('Raw-Data-Input'!C146=0,"",'Raw-Data-Input'!C146)</f>
        <v/>
      </c>
      <c r="D136" s="77" t="str">
        <f>IF('Raw-Data-Input'!D146=0,"",'Raw-Data-Input'!D146)</f>
        <v/>
      </c>
      <c r="E136" s="77" t="str">
        <f>IF('Raw-Data-Input'!E146=0,"",'Raw-Data-Input'!E146)</f>
        <v/>
      </c>
      <c r="F136" s="78" t="str">
        <f>IF('Raw-Data-Input'!H146="","",'Raw-Data-Input'!H146)</f>
        <v/>
      </c>
      <c r="G136" s="88" t="s">
        <v>97</v>
      </c>
      <c r="H136" s="78" t="str">
        <f>IF('Raw-Data-Input'!I146="","",'Raw-Data-Input'!I146)</f>
        <v/>
      </c>
      <c r="I136" s="79" t="str">
        <f t="shared" si="11"/>
        <v/>
      </c>
      <c r="J136" s="77" t="str">
        <f t="shared" si="12"/>
        <v/>
      </c>
      <c r="K136" s="80" t="str">
        <f t="shared" si="13"/>
        <v/>
      </c>
      <c r="L136" s="77" t="str">
        <f t="shared" si="14"/>
        <v/>
      </c>
      <c r="M136" s="77" t="str">
        <f t="shared" si="15"/>
        <v/>
      </c>
      <c r="N136" s="29"/>
      <c r="O136" s="29"/>
      <c r="P136" s="29"/>
      <c r="Q136" s="29"/>
      <c r="R136" s="29"/>
      <c r="S136" s="29"/>
      <c r="T136" s="29"/>
      <c r="U136" s="29"/>
      <c r="V136" s="29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x14ac:dyDescent="0.3">
      <c r="A137" s="29">
        <v>131</v>
      </c>
      <c r="B137" s="77" t="str">
        <f>IF('Raw-Data-Input'!B147=0,"",'Raw-Data-Input'!B147)</f>
        <v/>
      </c>
      <c r="C137" s="77" t="str">
        <f>IF('Raw-Data-Input'!C147=0,"",'Raw-Data-Input'!C147)</f>
        <v/>
      </c>
      <c r="D137" s="77" t="str">
        <f>IF('Raw-Data-Input'!D147=0,"",'Raw-Data-Input'!D147)</f>
        <v/>
      </c>
      <c r="E137" s="77" t="str">
        <f>IF('Raw-Data-Input'!E147=0,"",'Raw-Data-Input'!E147)</f>
        <v/>
      </c>
      <c r="F137" s="78" t="str">
        <f>IF('Raw-Data-Input'!H147="","",'Raw-Data-Input'!H147)</f>
        <v/>
      </c>
      <c r="G137" s="88" t="s">
        <v>97</v>
      </c>
      <c r="H137" s="78" t="str">
        <f>IF('Raw-Data-Input'!I147="","",'Raw-Data-Input'!I147)</f>
        <v/>
      </c>
      <c r="I137" s="79" t="str">
        <f t="shared" si="11"/>
        <v/>
      </c>
      <c r="J137" s="77" t="str">
        <f t="shared" si="12"/>
        <v/>
      </c>
      <c r="K137" s="80" t="str">
        <f t="shared" si="13"/>
        <v/>
      </c>
      <c r="L137" s="77" t="str">
        <f t="shared" si="14"/>
        <v/>
      </c>
      <c r="M137" s="77" t="str">
        <f t="shared" si="15"/>
        <v/>
      </c>
      <c r="N137" s="29"/>
      <c r="O137" s="29"/>
      <c r="P137" s="29"/>
      <c r="Q137" s="29"/>
      <c r="R137" s="29"/>
      <c r="S137" s="29"/>
      <c r="T137" s="29"/>
      <c r="U137" s="29"/>
      <c r="V137" s="29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x14ac:dyDescent="0.3">
      <c r="A138" s="29">
        <v>132</v>
      </c>
      <c r="B138" s="77" t="str">
        <f>IF('Raw-Data-Input'!B148=0,"",'Raw-Data-Input'!B148)</f>
        <v/>
      </c>
      <c r="C138" s="77" t="str">
        <f>IF('Raw-Data-Input'!C148=0,"",'Raw-Data-Input'!C148)</f>
        <v/>
      </c>
      <c r="D138" s="77" t="str">
        <f>IF('Raw-Data-Input'!D148=0,"",'Raw-Data-Input'!D148)</f>
        <v/>
      </c>
      <c r="E138" s="77" t="str">
        <f>IF('Raw-Data-Input'!E148=0,"",'Raw-Data-Input'!E148)</f>
        <v/>
      </c>
      <c r="F138" s="78" t="str">
        <f>IF('Raw-Data-Input'!H148="","",'Raw-Data-Input'!H148)</f>
        <v/>
      </c>
      <c r="G138" s="88" t="s">
        <v>97</v>
      </c>
      <c r="H138" s="78" t="str">
        <f>IF('Raw-Data-Input'!I148="","",'Raw-Data-Input'!I148)</f>
        <v/>
      </c>
      <c r="I138" s="79" t="str">
        <f t="shared" si="11"/>
        <v/>
      </c>
      <c r="J138" s="77" t="str">
        <f t="shared" si="12"/>
        <v/>
      </c>
      <c r="K138" s="80" t="str">
        <f t="shared" si="13"/>
        <v/>
      </c>
      <c r="L138" s="77" t="str">
        <f t="shared" si="14"/>
        <v/>
      </c>
      <c r="M138" s="77" t="str">
        <f t="shared" si="15"/>
        <v/>
      </c>
      <c r="N138" s="29"/>
      <c r="O138" s="29"/>
      <c r="P138" s="29"/>
      <c r="Q138" s="29"/>
      <c r="R138" s="29"/>
      <c r="S138" s="29"/>
      <c r="T138" s="29"/>
      <c r="U138" s="29"/>
      <c r="V138" s="29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x14ac:dyDescent="0.3">
      <c r="A139" s="29">
        <v>133</v>
      </c>
      <c r="B139" s="77" t="str">
        <f>IF('Raw-Data-Input'!B149=0,"",'Raw-Data-Input'!B149)</f>
        <v/>
      </c>
      <c r="C139" s="77" t="str">
        <f>IF('Raw-Data-Input'!C149=0,"",'Raw-Data-Input'!C149)</f>
        <v/>
      </c>
      <c r="D139" s="77" t="str">
        <f>IF('Raw-Data-Input'!D149=0,"",'Raw-Data-Input'!D149)</f>
        <v/>
      </c>
      <c r="E139" s="77" t="str">
        <f>IF('Raw-Data-Input'!E149=0,"",'Raw-Data-Input'!E149)</f>
        <v/>
      </c>
      <c r="F139" s="78" t="str">
        <f>IF('Raw-Data-Input'!H149="","",'Raw-Data-Input'!H149)</f>
        <v/>
      </c>
      <c r="G139" s="88" t="s">
        <v>97</v>
      </c>
      <c r="H139" s="78" t="str">
        <f>IF('Raw-Data-Input'!I149="","",'Raw-Data-Input'!I149)</f>
        <v/>
      </c>
      <c r="I139" s="79" t="str">
        <f t="shared" si="11"/>
        <v/>
      </c>
      <c r="J139" s="77" t="str">
        <f t="shared" si="12"/>
        <v/>
      </c>
      <c r="K139" s="80" t="str">
        <f t="shared" si="13"/>
        <v/>
      </c>
      <c r="L139" s="77" t="str">
        <f t="shared" si="14"/>
        <v/>
      </c>
      <c r="M139" s="77" t="str">
        <f t="shared" si="15"/>
        <v/>
      </c>
      <c r="N139" s="29"/>
      <c r="O139" s="29"/>
      <c r="P139" s="29"/>
      <c r="Q139" s="29"/>
      <c r="R139" s="29"/>
      <c r="S139" s="29"/>
      <c r="T139" s="29"/>
      <c r="U139" s="29"/>
      <c r="V139" s="29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x14ac:dyDescent="0.3">
      <c r="A140" s="29">
        <v>134</v>
      </c>
      <c r="B140" s="77" t="str">
        <f>IF('Raw-Data-Input'!B150=0,"",'Raw-Data-Input'!B150)</f>
        <v/>
      </c>
      <c r="C140" s="77" t="str">
        <f>IF('Raw-Data-Input'!C150=0,"",'Raw-Data-Input'!C150)</f>
        <v/>
      </c>
      <c r="D140" s="77" t="str">
        <f>IF('Raw-Data-Input'!D150=0,"",'Raw-Data-Input'!D150)</f>
        <v/>
      </c>
      <c r="E140" s="77" t="str">
        <f>IF('Raw-Data-Input'!E150=0,"",'Raw-Data-Input'!E150)</f>
        <v/>
      </c>
      <c r="F140" s="78" t="str">
        <f>IF('Raw-Data-Input'!H150="","",'Raw-Data-Input'!H150)</f>
        <v/>
      </c>
      <c r="G140" s="88" t="s">
        <v>97</v>
      </c>
      <c r="H140" s="78" t="str">
        <f>IF('Raw-Data-Input'!I150="","",'Raw-Data-Input'!I150)</f>
        <v/>
      </c>
      <c r="I140" s="79" t="str">
        <f t="shared" si="11"/>
        <v/>
      </c>
      <c r="J140" s="77" t="str">
        <f t="shared" si="12"/>
        <v/>
      </c>
      <c r="K140" s="80" t="str">
        <f t="shared" si="13"/>
        <v/>
      </c>
      <c r="L140" s="77" t="str">
        <f t="shared" si="14"/>
        <v/>
      </c>
      <c r="M140" s="77" t="str">
        <f t="shared" si="15"/>
        <v/>
      </c>
      <c r="N140" s="29"/>
      <c r="O140" s="29"/>
      <c r="P140" s="29"/>
      <c r="Q140" s="29"/>
      <c r="R140" s="29"/>
      <c r="S140" s="29"/>
      <c r="T140" s="29"/>
      <c r="U140" s="29"/>
      <c r="V140" s="29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x14ac:dyDescent="0.3">
      <c r="A141" s="29">
        <v>135</v>
      </c>
      <c r="B141" s="77" t="str">
        <f>IF('Raw-Data-Input'!B151=0,"",'Raw-Data-Input'!B151)</f>
        <v/>
      </c>
      <c r="C141" s="77" t="str">
        <f>IF('Raw-Data-Input'!C151=0,"",'Raw-Data-Input'!C151)</f>
        <v/>
      </c>
      <c r="D141" s="77" t="str">
        <f>IF('Raw-Data-Input'!D151=0,"",'Raw-Data-Input'!D151)</f>
        <v/>
      </c>
      <c r="E141" s="77" t="str">
        <f>IF('Raw-Data-Input'!E151=0,"",'Raw-Data-Input'!E151)</f>
        <v/>
      </c>
      <c r="F141" s="78" t="str">
        <f>IF('Raw-Data-Input'!H151="","",'Raw-Data-Input'!H151)</f>
        <v/>
      </c>
      <c r="G141" s="88" t="s">
        <v>97</v>
      </c>
      <c r="H141" s="78" t="str">
        <f>IF('Raw-Data-Input'!I151="","",'Raw-Data-Input'!I151)</f>
        <v/>
      </c>
      <c r="I141" s="79" t="str">
        <f t="shared" si="11"/>
        <v/>
      </c>
      <c r="J141" s="77" t="str">
        <f t="shared" si="12"/>
        <v/>
      </c>
      <c r="K141" s="80" t="str">
        <f t="shared" si="13"/>
        <v/>
      </c>
      <c r="L141" s="77" t="str">
        <f t="shared" si="14"/>
        <v/>
      </c>
      <c r="M141" s="77" t="str">
        <f t="shared" si="15"/>
        <v/>
      </c>
      <c r="N141" s="29"/>
      <c r="O141" s="29"/>
      <c r="P141" s="29"/>
      <c r="Q141" s="29"/>
      <c r="R141" s="29"/>
      <c r="S141" s="29"/>
      <c r="T141" s="29"/>
      <c r="U141" s="29"/>
      <c r="V141" s="29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x14ac:dyDescent="0.3">
      <c r="A142" s="29">
        <v>136</v>
      </c>
      <c r="B142" s="77" t="str">
        <f>IF('Raw-Data-Input'!B152=0,"",'Raw-Data-Input'!B152)</f>
        <v/>
      </c>
      <c r="C142" s="77" t="str">
        <f>IF('Raw-Data-Input'!C152=0,"",'Raw-Data-Input'!C152)</f>
        <v/>
      </c>
      <c r="D142" s="77" t="str">
        <f>IF('Raw-Data-Input'!D152=0,"",'Raw-Data-Input'!D152)</f>
        <v/>
      </c>
      <c r="E142" s="77" t="str">
        <f>IF('Raw-Data-Input'!E152=0,"",'Raw-Data-Input'!E152)</f>
        <v/>
      </c>
      <c r="F142" s="78" t="str">
        <f>IF('Raw-Data-Input'!H152="","",'Raw-Data-Input'!H152)</f>
        <v/>
      </c>
      <c r="G142" s="88" t="s">
        <v>97</v>
      </c>
      <c r="H142" s="78" t="str">
        <f>IF('Raw-Data-Input'!I152="","",'Raw-Data-Input'!I152)</f>
        <v/>
      </c>
      <c r="I142" s="79" t="str">
        <f t="shared" si="11"/>
        <v/>
      </c>
      <c r="J142" s="77" t="str">
        <f t="shared" si="12"/>
        <v/>
      </c>
      <c r="K142" s="80" t="str">
        <f t="shared" si="13"/>
        <v/>
      </c>
      <c r="L142" s="77" t="str">
        <f t="shared" si="14"/>
        <v/>
      </c>
      <c r="M142" s="77" t="str">
        <f t="shared" si="15"/>
        <v/>
      </c>
      <c r="N142" s="29"/>
      <c r="O142" s="29"/>
      <c r="P142" s="29"/>
      <c r="Q142" s="29"/>
      <c r="R142" s="29"/>
      <c r="S142" s="29"/>
      <c r="T142" s="29"/>
      <c r="U142" s="29"/>
      <c r="V142" s="29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x14ac:dyDescent="0.3">
      <c r="A143" s="29">
        <v>137</v>
      </c>
      <c r="B143" s="77" t="str">
        <f>IF('Raw-Data-Input'!B153=0,"",'Raw-Data-Input'!B153)</f>
        <v/>
      </c>
      <c r="C143" s="77" t="str">
        <f>IF('Raw-Data-Input'!C153=0,"",'Raw-Data-Input'!C153)</f>
        <v/>
      </c>
      <c r="D143" s="77" t="str">
        <f>IF('Raw-Data-Input'!D153=0,"",'Raw-Data-Input'!D153)</f>
        <v/>
      </c>
      <c r="E143" s="77" t="str">
        <f>IF('Raw-Data-Input'!E153=0,"",'Raw-Data-Input'!E153)</f>
        <v/>
      </c>
      <c r="F143" s="78" t="str">
        <f>IF('Raw-Data-Input'!H153="","",'Raw-Data-Input'!H153)</f>
        <v/>
      </c>
      <c r="G143" s="88" t="s">
        <v>97</v>
      </c>
      <c r="H143" s="78" t="str">
        <f>IF('Raw-Data-Input'!I153="","",'Raw-Data-Input'!I153)</f>
        <v/>
      </c>
      <c r="I143" s="79" t="str">
        <f t="shared" si="11"/>
        <v/>
      </c>
      <c r="J143" s="77" t="str">
        <f t="shared" si="12"/>
        <v/>
      </c>
      <c r="K143" s="80" t="str">
        <f t="shared" si="13"/>
        <v/>
      </c>
      <c r="L143" s="77" t="str">
        <f t="shared" si="14"/>
        <v/>
      </c>
      <c r="M143" s="77" t="str">
        <f t="shared" si="15"/>
        <v/>
      </c>
      <c r="N143" s="29"/>
      <c r="O143" s="29"/>
      <c r="P143" s="29"/>
      <c r="Q143" s="29"/>
      <c r="R143" s="29"/>
      <c r="S143" s="29"/>
      <c r="T143" s="29"/>
      <c r="U143" s="29"/>
      <c r="V143" s="29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x14ac:dyDescent="0.3">
      <c r="A144" s="29">
        <v>138</v>
      </c>
      <c r="B144" s="77" t="str">
        <f>IF('Raw-Data-Input'!B154=0,"",'Raw-Data-Input'!B154)</f>
        <v/>
      </c>
      <c r="C144" s="77" t="str">
        <f>IF('Raw-Data-Input'!C154=0,"",'Raw-Data-Input'!C154)</f>
        <v/>
      </c>
      <c r="D144" s="77" t="str">
        <f>IF('Raw-Data-Input'!D154=0,"",'Raw-Data-Input'!D154)</f>
        <v/>
      </c>
      <c r="E144" s="77" t="str">
        <f>IF('Raw-Data-Input'!E154=0,"",'Raw-Data-Input'!E154)</f>
        <v/>
      </c>
      <c r="F144" s="78" t="str">
        <f>IF('Raw-Data-Input'!H154="","",'Raw-Data-Input'!H154)</f>
        <v/>
      </c>
      <c r="G144" s="88" t="s">
        <v>97</v>
      </c>
      <c r="H144" s="78" t="str">
        <f>IF('Raw-Data-Input'!I154="","",'Raw-Data-Input'!I154)</f>
        <v/>
      </c>
      <c r="I144" s="79" t="str">
        <f t="shared" si="11"/>
        <v/>
      </c>
      <c r="J144" s="77" t="str">
        <f t="shared" si="12"/>
        <v/>
      </c>
      <c r="K144" s="80" t="str">
        <f t="shared" si="13"/>
        <v/>
      </c>
      <c r="L144" s="77" t="str">
        <f t="shared" si="14"/>
        <v/>
      </c>
      <c r="M144" s="77" t="str">
        <f t="shared" si="15"/>
        <v/>
      </c>
      <c r="N144" s="29"/>
      <c r="O144" s="29"/>
      <c r="P144" s="29"/>
      <c r="Q144" s="29"/>
      <c r="R144" s="29"/>
      <c r="S144" s="29"/>
      <c r="T144" s="29"/>
      <c r="U144" s="29"/>
      <c r="V144" s="29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x14ac:dyDescent="0.3">
      <c r="A145" s="29">
        <v>139</v>
      </c>
      <c r="B145" s="77" t="str">
        <f>IF('Raw-Data-Input'!B155=0,"",'Raw-Data-Input'!B155)</f>
        <v/>
      </c>
      <c r="C145" s="77" t="str">
        <f>IF('Raw-Data-Input'!C155=0,"",'Raw-Data-Input'!C155)</f>
        <v/>
      </c>
      <c r="D145" s="77" t="str">
        <f>IF('Raw-Data-Input'!D155=0,"",'Raw-Data-Input'!D155)</f>
        <v/>
      </c>
      <c r="E145" s="77" t="str">
        <f>IF('Raw-Data-Input'!E155=0,"",'Raw-Data-Input'!E155)</f>
        <v/>
      </c>
      <c r="F145" s="78" t="str">
        <f>IF('Raw-Data-Input'!H155="","",'Raw-Data-Input'!H155)</f>
        <v/>
      </c>
      <c r="G145" s="88" t="s">
        <v>97</v>
      </c>
      <c r="H145" s="78" t="str">
        <f>IF('Raw-Data-Input'!I155="","",'Raw-Data-Input'!I155)</f>
        <v/>
      </c>
      <c r="I145" s="79" t="str">
        <f t="shared" si="11"/>
        <v/>
      </c>
      <c r="J145" s="77" t="str">
        <f t="shared" si="12"/>
        <v/>
      </c>
      <c r="K145" s="80" t="str">
        <f t="shared" si="13"/>
        <v/>
      </c>
      <c r="L145" s="77" t="str">
        <f t="shared" si="14"/>
        <v/>
      </c>
      <c r="M145" s="77" t="str">
        <f t="shared" si="15"/>
        <v/>
      </c>
      <c r="N145" s="29"/>
      <c r="O145" s="29"/>
      <c r="P145" s="29"/>
      <c r="Q145" s="29"/>
      <c r="R145" s="29"/>
      <c r="S145" s="29"/>
      <c r="T145" s="29"/>
      <c r="U145" s="29"/>
      <c r="V145" s="29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x14ac:dyDescent="0.3">
      <c r="A146" s="29">
        <v>140</v>
      </c>
      <c r="B146" s="77" t="str">
        <f>IF('Raw-Data-Input'!B156=0,"",'Raw-Data-Input'!B156)</f>
        <v/>
      </c>
      <c r="C146" s="77" t="str">
        <f>IF('Raw-Data-Input'!C156=0,"",'Raw-Data-Input'!C156)</f>
        <v/>
      </c>
      <c r="D146" s="77" t="str">
        <f>IF('Raw-Data-Input'!D156=0,"",'Raw-Data-Input'!D156)</f>
        <v/>
      </c>
      <c r="E146" s="77" t="str">
        <f>IF('Raw-Data-Input'!E156=0,"",'Raw-Data-Input'!E156)</f>
        <v/>
      </c>
      <c r="F146" s="78" t="str">
        <f>IF('Raw-Data-Input'!H156="","",'Raw-Data-Input'!H156)</f>
        <v/>
      </c>
      <c r="G146" s="88" t="s">
        <v>97</v>
      </c>
      <c r="H146" s="78" t="str">
        <f>IF('Raw-Data-Input'!I156="","",'Raw-Data-Input'!I156)</f>
        <v/>
      </c>
      <c r="I146" s="79" t="str">
        <f t="shared" ref="I146:I209" si="16">IFERROR(IF(H146&gt;=0,(H146/$E$4),""),"")</f>
        <v/>
      </c>
      <c r="J146" s="77" t="str">
        <f t="shared" ref="J146:J209" si="17">IF($E$4="","",IF(H146="","",IF(I146&gt;=$L$4,"Y","N")))</f>
        <v/>
      </c>
      <c r="K146" s="80" t="str">
        <f t="shared" ref="K146:K209" si="18">IFERROR(IF(F146="M",0,(IF(F146="","",(IF(F146&gt;0,(H146-F146)/F146,(H146+0.000000001)-(F146)/(F146+0.000000001)))))),"")</f>
        <v/>
      </c>
      <c r="L146" s="77" t="str">
        <f t="shared" ref="L146:L209" si="19">IF(F146="","",IF(H146="","",IF(F146&gt;=0,IF(K146&gt;=$L$3,"Y","N"),"")))</f>
        <v/>
      </c>
      <c r="M146" s="77" t="str">
        <f t="shared" ref="M146:M209" si="20">IF(H146="","",(IF(AND(I146&lt;$L$4,K146&lt;$L$3),"N","Y")))</f>
        <v/>
      </c>
      <c r="N146" s="29"/>
      <c r="O146" s="29"/>
      <c r="P146" s="29"/>
      <c r="Q146" s="29"/>
      <c r="R146" s="29"/>
      <c r="S146" s="29"/>
      <c r="T146" s="29"/>
      <c r="U146" s="29"/>
      <c r="V146" s="29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x14ac:dyDescent="0.3">
      <c r="A147" s="29">
        <v>141</v>
      </c>
      <c r="B147" s="77" t="str">
        <f>IF('Raw-Data-Input'!B157=0,"",'Raw-Data-Input'!B157)</f>
        <v/>
      </c>
      <c r="C147" s="77" t="str">
        <f>IF('Raw-Data-Input'!C157=0,"",'Raw-Data-Input'!C157)</f>
        <v/>
      </c>
      <c r="D147" s="77" t="str">
        <f>IF('Raw-Data-Input'!D157=0,"",'Raw-Data-Input'!D157)</f>
        <v/>
      </c>
      <c r="E147" s="77" t="str">
        <f>IF('Raw-Data-Input'!E157=0,"",'Raw-Data-Input'!E157)</f>
        <v/>
      </c>
      <c r="F147" s="78" t="str">
        <f>IF('Raw-Data-Input'!H157="","",'Raw-Data-Input'!H157)</f>
        <v/>
      </c>
      <c r="G147" s="88" t="s">
        <v>97</v>
      </c>
      <c r="H147" s="78" t="str">
        <f>IF('Raw-Data-Input'!I157="","",'Raw-Data-Input'!I157)</f>
        <v/>
      </c>
      <c r="I147" s="79" t="str">
        <f t="shared" si="16"/>
        <v/>
      </c>
      <c r="J147" s="77" t="str">
        <f t="shared" si="17"/>
        <v/>
      </c>
      <c r="K147" s="80" t="str">
        <f t="shared" si="18"/>
        <v/>
      </c>
      <c r="L147" s="77" t="str">
        <f t="shared" si="19"/>
        <v/>
      </c>
      <c r="M147" s="77" t="str">
        <f t="shared" si="20"/>
        <v/>
      </c>
      <c r="N147" s="29"/>
      <c r="O147" s="29"/>
      <c r="P147" s="29"/>
      <c r="Q147" s="29"/>
      <c r="R147" s="29"/>
      <c r="S147" s="29"/>
      <c r="T147" s="29"/>
      <c r="U147" s="29"/>
      <c r="V147" s="29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x14ac:dyDescent="0.3">
      <c r="A148" s="29">
        <v>142</v>
      </c>
      <c r="B148" s="77" t="str">
        <f>IF('Raw-Data-Input'!B158=0,"",'Raw-Data-Input'!B158)</f>
        <v/>
      </c>
      <c r="C148" s="77" t="str">
        <f>IF('Raw-Data-Input'!C158=0,"",'Raw-Data-Input'!C158)</f>
        <v/>
      </c>
      <c r="D148" s="77" t="str">
        <f>IF('Raw-Data-Input'!D158=0,"",'Raw-Data-Input'!D158)</f>
        <v/>
      </c>
      <c r="E148" s="77" t="str">
        <f>IF('Raw-Data-Input'!E158=0,"",'Raw-Data-Input'!E158)</f>
        <v/>
      </c>
      <c r="F148" s="78" t="str">
        <f>IF('Raw-Data-Input'!H158="","",'Raw-Data-Input'!H158)</f>
        <v/>
      </c>
      <c r="G148" s="88" t="s">
        <v>97</v>
      </c>
      <c r="H148" s="78" t="str">
        <f>IF('Raw-Data-Input'!I158="","",'Raw-Data-Input'!I158)</f>
        <v/>
      </c>
      <c r="I148" s="79" t="str">
        <f t="shared" si="16"/>
        <v/>
      </c>
      <c r="J148" s="77" t="str">
        <f t="shared" si="17"/>
        <v/>
      </c>
      <c r="K148" s="80" t="str">
        <f t="shared" si="18"/>
        <v/>
      </c>
      <c r="L148" s="77" t="str">
        <f t="shared" si="19"/>
        <v/>
      </c>
      <c r="M148" s="77" t="str">
        <f t="shared" si="20"/>
        <v/>
      </c>
      <c r="N148" s="29"/>
      <c r="O148" s="29"/>
      <c r="P148" s="29"/>
      <c r="Q148" s="29"/>
      <c r="R148" s="29"/>
      <c r="S148" s="29"/>
      <c r="T148" s="29"/>
      <c r="U148" s="29"/>
      <c r="V148" s="29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x14ac:dyDescent="0.3">
      <c r="A149" s="29">
        <v>143</v>
      </c>
      <c r="B149" s="77" t="str">
        <f>IF('Raw-Data-Input'!B159=0,"",'Raw-Data-Input'!B159)</f>
        <v/>
      </c>
      <c r="C149" s="77" t="str">
        <f>IF('Raw-Data-Input'!C159=0,"",'Raw-Data-Input'!C159)</f>
        <v/>
      </c>
      <c r="D149" s="77" t="str">
        <f>IF('Raw-Data-Input'!D159=0,"",'Raw-Data-Input'!D159)</f>
        <v/>
      </c>
      <c r="E149" s="77" t="str">
        <f>IF('Raw-Data-Input'!E159=0,"",'Raw-Data-Input'!E159)</f>
        <v/>
      </c>
      <c r="F149" s="78" t="str">
        <f>IF('Raw-Data-Input'!H159="","",'Raw-Data-Input'!H159)</f>
        <v/>
      </c>
      <c r="G149" s="88" t="s">
        <v>97</v>
      </c>
      <c r="H149" s="78" t="str">
        <f>IF('Raw-Data-Input'!I159="","",'Raw-Data-Input'!I159)</f>
        <v/>
      </c>
      <c r="I149" s="79" t="str">
        <f t="shared" si="16"/>
        <v/>
      </c>
      <c r="J149" s="77" t="str">
        <f t="shared" si="17"/>
        <v/>
      </c>
      <c r="K149" s="80" t="str">
        <f t="shared" si="18"/>
        <v/>
      </c>
      <c r="L149" s="77" t="str">
        <f t="shared" si="19"/>
        <v/>
      </c>
      <c r="M149" s="77" t="str">
        <f t="shared" si="20"/>
        <v/>
      </c>
      <c r="N149" s="29"/>
      <c r="O149" s="29"/>
      <c r="P149" s="29"/>
      <c r="Q149" s="29"/>
      <c r="R149" s="29"/>
      <c r="S149" s="29"/>
      <c r="T149" s="29"/>
      <c r="U149" s="29"/>
      <c r="V149" s="29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3">
      <c r="A150" s="29">
        <v>144</v>
      </c>
      <c r="B150" s="77" t="str">
        <f>IF('Raw-Data-Input'!B160=0,"",'Raw-Data-Input'!B160)</f>
        <v/>
      </c>
      <c r="C150" s="77" t="str">
        <f>IF('Raw-Data-Input'!C160=0,"",'Raw-Data-Input'!C160)</f>
        <v/>
      </c>
      <c r="D150" s="77" t="str">
        <f>IF('Raw-Data-Input'!D160=0,"",'Raw-Data-Input'!D160)</f>
        <v/>
      </c>
      <c r="E150" s="77" t="str">
        <f>IF('Raw-Data-Input'!E160=0,"",'Raw-Data-Input'!E160)</f>
        <v/>
      </c>
      <c r="F150" s="78" t="str">
        <f>IF('Raw-Data-Input'!H160="","",'Raw-Data-Input'!H160)</f>
        <v/>
      </c>
      <c r="G150" s="88" t="s">
        <v>97</v>
      </c>
      <c r="H150" s="78" t="str">
        <f>IF('Raw-Data-Input'!I160="","",'Raw-Data-Input'!I160)</f>
        <v/>
      </c>
      <c r="I150" s="79" t="str">
        <f t="shared" si="16"/>
        <v/>
      </c>
      <c r="J150" s="77" t="str">
        <f t="shared" si="17"/>
        <v/>
      </c>
      <c r="K150" s="80" t="str">
        <f t="shared" si="18"/>
        <v/>
      </c>
      <c r="L150" s="77" t="str">
        <f t="shared" si="19"/>
        <v/>
      </c>
      <c r="M150" s="77" t="str">
        <f t="shared" si="20"/>
        <v/>
      </c>
      <c r="N150" s="29"/>
      <c r="O150" s="29"/>
      <c r="P150" s="29"/>
      <c r="Q150" s="29"/>
      <c r="R150" s="29"/>
      <c r="S150" s="29"/>
      <c r="T150" s="29"/>
      <c r="U150" s="29"/>
      <c r="V150" s="29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3">
      <c r="A151" s="29">
        <v>145</v>
      </c>
      <c r="B151" s="77" t="str">
        <f>IF('Raw-Data-Input'!B161=0,"",'Raw-Data-Input'!B161)</f>
        <v/>
      </c>
      <c r="C151" s="77" t="str">
        <f>IF('Raw-Data-Input'!C161=0,"",'Raw-Data-Input'!C161)</f>
        <v/>
      </c>
      <c r="D151" s="77" t="str">
        <f>IF('Raw-Data-Input'!D161=0,"",'Raw-Data-Input'!D161)</f>
        <v/>
      </c>
      <c r="E151" s="77" t="str">
        <f>IF('Raw-Data-Input'!E161=0,"",'Raw-Data-Input'!E161)</f>
        <v/>
      </c>
      <c r="F151" s="78" t="str">
        <f>IF('Raw-Data-Input'!H161="","",'Raw-Data-Input'!H161)</f>
        <v/>
      </c>
      <c r="G151" s="88" t="s">
        <v>97</v>
      </c>
      <c r="H151" s="78" t="str">
        <f>IF('Raw-Data-Input'!I161="","",'Raw-Data-Input'!I161)</f>
        <v/>
      </c>
      <c r="I151" s="79" t="str">
        <f t="shared" si="16"/>
        <v/>
      </c>
      <c r="J151" s="77" t="str">
        <f t="shared" si="17"/>
        <v/>
      </c>
      <c r="K151" s="80" t="str">
        <f t="shared" si="18"/>
        <v/>
      </c>
      <c r="L151" s="77" t="str">
        <f t="shared" si="19"/>
        <v/>
      </c>
      <c r="M151" s="77" t="str">
        <f t="shared" si="20"/>
        <v/>
      </c>
      <c r="N151" s="29"/>
      <c r="O151" s="29"/>
      <c r="P151" s="29"/>
      <c r="Q151" s="29"/>
      <c r="R151" s="29"/>
      <c r="S151" s="29"/>
      <c r="T151" s="29"/>
      <c r="U151" s="29"/>
      <c r="V151" s="29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x14ac:dyDescent="0.3">
      <c r="A152" s="29">
        <v>146</v>
      </c>
      <c r="B152" s="77" t="str">
        <f>IF('Raw-Data-Input'!B162=0,"",'Raw-Data-Input'!B162)</f>
        <v/>
      </c>
      <c r="C152" s="77" t="str">
        <f>IF('Raw-Data-Input'!C162=0,"",'Raw-Data-Input'!C162)</f>
        <v/>
      </c>
      <c r="D152" s="77" t="str">
        <f>IF('Raw-Data-Input'!D162=0,"",'Raw-Data-Input'!D162)</f>
        <v/>
      </c>
      <c r="E152" s="77" t="str">
        <f>IF('Raw-Data-Input'!E162=0,"",'Raw-Data-Input'!E162)</f>
        <v/>
      </c>
      <c r="F152" s="78" t="str">
        <f>IF('Raw-Data-Input'!H162="","",'Raw-Data-Input'!H162)</f>
        <v/>
      </c>
      <c r="G152" s="88" t="s">
        <v>97</v>
      </c>
      <c r="H152" s="78" t="str">
        <f>IF('Raw-Data-Input'!I162="","",'Raw-Data-Input'!I162)</f>
        <v/>
      </c>
      <c r="I152" s="79" t="str">
        <f t="shared" si="16"/>
        <v/>
      </c>
      <c r="J152" s="77" t="str">
        <f t="shared" si="17"/>
        <v/>
      </c>
      <c r="K152" s="80" t="str">
        <f t="shared" si="18"/>
        <v/>
      </c>
      <c r="L152" s="77" t="str">
        <f t="shared" si="19"/>
        <v/>
      </c>
      <c r="M152" s="77" t="str">
        <f t="shared" si="20"/>
        <v/>
      </c>
      <c r="N152" s="29"/>
      <c r="O152" s="29"/>
      <c r="P152" s="29"/>
      <c r="Q152" s="29"/>
      <c r="R152" s="29"/>
      <c r="S152" s="29"/>
      <c r="T152" s="29"/>
      <c r="U152" s="29"/>
      <c r="V152" s="29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x14ac:dyDescent="0.3">
      <c r="A153" s="29">
        <v>147</v>
      </c>
      <c r="B153" s="77" t="str">
        <f>IF('Raw-Data-Input'!B163=0,"",'Raw-Data-Input'!B163)</f>
        <v/>
      </c>
      <c r="C153" s="77" t="str">
        <f>IF('Raw-Data-Input'!C163=0,"",'Raw-Data-Input'!C163)</f>
        <v/>
      </c>
      <c r="D153" s="77" t="str">
        <f>IF('Raw-Data-Input'!D163=0,"",'Raw-Data-Input'!D163)</f>
        <v/>
      </c>
      <c r="E153" s="77" t="str">
        <f>IF('Raw-Data-Input'!E163=0,"",'Raw-Data-Input'!E163)</f>
        <v/>
      </c>
      <c r="F153" s="78" t="str">
        <f>IF('Raw-Data-Input'!H163="","",'Raw-Data-Input'!H163)</f>
        <v/>
      </c>
      <c r="G153" s="88" t="s">
        <v>97</v>
      </c>
      <c r="H153" s="78" t="str">
        <f>IF('Raw-Data-Input'!I163="","",'Raw-Data-Input'!I163)</f>
        <v/>
      </c>
      <c r="I153" s="79" t="str">
        <f t="shared" si="16"/>
        <v/>
      </c>
      <c r="J153" s="77" t="str">
        <f t="shared" si="17"/>
        <v/>
      </c>
      <c r="K153" s="80" t="str">
        <f t="shared" si="18"/>
        <v/>
      </c>
      <c r="L153" s="77" t="str">
        <f t="shared" si="19"/>
        <v/>
      </c>
      <c r="M153" s="77" t="str">
        <f t="shared" si="20"/>
        <v/>
      </c>
      <c r="N153" s="29"/>
      <c r="O153" s="29"/>
      <c r="P153" s="29"/>
      <c r="Q153" s="29"/>
      <c r="R153" s="29"/>
      <c r="S153" s="29"/>
      <c r="T153" s="29"/>
      <c r="U153" s="29"/>
      <c r="V153" s="29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x14ac:dyDescent="0.3">
      <c r="A154" s="29">
        <v>148</v>
      </c>
      <c r="B154" s="77" t="str">
        <f>IF('Raw-Data-Input'!B164=0,"",'Raw-Data-Input'!B164)</f>
        <v/>
      </c>
      <c r="C154" s="77" t="str">
        <f>IF('Raw-Data-Input'!C164=0,"",'Raw-Data-Input'!C164)</f>
        <v/>
      </c>
      <c r="D154" s="77" t="str">
        <f>IF('Raw-Data-Input'!D164=0,"",'Raw-Data-Input'!D164)</f>
        <v/>
      </c>
      <c r="E154" s="77" t="str">
        <f>IF('Raw-Data-Input'!E164=0,"",'Raw-Data-Input'!E164)</f>
        <v/>
      </c>
      <c r="F154" s="78" t="str">
        <f>IF('Raw-Data-Input'!H164="","",'Raw-Data-Input'!H164)</f>
        <v/>
      </c>
      <c r="G154" s="88" t="s">
        <v>97</v>
      </c>
      <c r="H154" s="78" t="str">
        <f>IF('Raw-Data-Input'!I164="","",'Raw-Data-Input'!I164)</f>
        <v/>
      </c>
      <c r="I154" s="79" t="str">
        <f t="shared" si="16"/>
        <v/>
      </c>
      <c r="J154" s="77" t="str">
        <f t="shared" si="17"/>
        <v/>
      </c>
      <c r="K154" s="80" t="str">
        <f t="shared" si="18"/>
        <v/>
      </c>
      <c r="L154" s="77" t="str">
        <f t="shared" si="19"/>
        <v/>
      </c>
      <c r="M154" s="77" t="str">
        <f t="shared" si="20"/>
        <v/>
      </c>
      <c r="N154" s="29"/>
      <c r="O154" s="29"/>
      <c r="P154" s="29"/>
      <c r="Q154" s="29"/>
      <c r="R154" s="29"/>
      <c r="S154" s="29"/>
      <c r="T154" s="29"/>
      <c r="U154" s="29"/>
      <c r="V154" s="29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x14ac:dyDescent="0.3">
      <c r="A155" s="29">
        <v>149</v>
      </c>
      <c r="B155" s="77" t="str">
        <f>IF('Raw-Data-Input'!B165=0,"",'Raw-Data-Input'!B165)</f>
        <v/>
      </c>
      <c r="C155" s="77" t="str">
        <f>IF('Raw-Data-Input'!C165=0,"",'Raw-Data-Input'!C165)</f>
        <v/>
      </c>
      <c r="D155" s="77" t="str">
        <f>IF('Raw-Data-Input'!D165=0,"",'Raw-Data-Input'!D165)</f>
        <v/>
      </c>
      <c r="E155" s="77" t="str">
        <f>IF('Raw-Data-Input'!E165=0,"",'Raw-Data-Input'!E165)</f>
        <v/>
      </c>
      <c r="F155" s="78" t="str">
        <f>IF('Raw-Data-Input'!H165="","",'Raw-Data-Input'!H165)</f>
        <v/>
      </c>
      <c r="G155" s="88" t="s">
        <v>97</v>
      </c>
      <c r="H155" s="78" t="str">
        <f>IF('Raw-Data-Input'!I165="","",'Raw-Data-Input'!I165)</f>
        <v/>
      </c>
      <c r="I155" s="79" t="str">
        <f t="shared" si="16"/>
        <v/>
      </c>
      <c r="J155" s="77" t="str">
        <f t="shared" si="17"/>
        <v/>
      </c>
      <c r="K155" s="80" t="str">
        <f t="shared" si="18"/>
        <v/>
      </c>
      <c r="L155" s="77" t="str">
        <f t="shared" si="19"/>
        <v/>
      </c>
      <c r="M155" s="77" t="str">
        <f t="shared" si="20"/>
        <v/>
      </c>
      <c r="N155" s="29"/>
      <c r="O155" s="29"/>
      <c r="P155" s="29"/>
      <c r="Q155" s="29"/>
      <c r="R155" s="29"/>
      <c r="S155" s="29"/>
      <c r="T155" s="29"/>
      <c r="U155" s="29"/>
      <c r="V155" s="29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x14ac:dyDescent="0.3">
      <c r="A156" s="29">
        <v>150</v>
      </c>
      <c r="B156" s="77" t="str">
        <f>IF('Raw-Data-Input'!B166=0,"",'Raw-Data-Input'!B166)</f>
        <v/>
      </c>
      <c r="C156" s="77" t="str">
        <f>IF('Raw-Data-Input'!C166=0,"",'Raw-Data-Input'!C166)</f>
        <v/>
      </c>
      <c r="D156" s="77" t="str">
        <f>IF('Raw-Data-Input'!D166=0,"",'Raw-Data-Input'!D166)</f>
        <v/>
      </c>
      <c r="E156" s="77" t="str">
        <f>IF('Raw-Data-Input'!E166=0,"",'Raw-Data-Input'!E166)</f>
        <v/>
      </c>
      <c r="F156" s="78" t="str">
        <f>IF('Raw-Data-Input'!H166="","",'Raw-Data-Input'!H166)</f>
        <v/>
      </c>
      <c r="G156" s="88" t="s">
        <v>97</v>
      </c>
      <c r="H156" s="78" t="str">
        <f>IF('Raw-Data-Input'!I166="","",'Raw-Data-Input'!I166)</f>
        <v/>
      </c>
      <c r="I156" s="79" t="str">
        <f t="shared" si="16"/>
        <v/>
      </c>
      <c r="J156" s="77" t="str">
        <f t="shared" si="17"/>
        <v/>
      </c>
      <c r="K156" s="80" t="str">
        <f t="shared" si="18"/>
        <v/>
      </c>
      <c r="L156" s="77" t="str">
        <f t="shared" si="19"/>
        <v/>
      </c>
      <c r="M156" s="77" t="str">
        <f t="shared" si="20"/>
        <v/>
      </c>
      <c r="N156" s="29"/>
      <c r="O156" s="29"/>
      <c r="P156" s="29"/>
      <c r="Q156" s="29"/>
      <c r="R156" s="29"/>
      <c r="S156" s="29"/>
      <c r="T156" s="29"/>
      <c r="U156" s="29"/>
      <c r="V156" s="29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x14ac:dyDescent="0.3">
      <c r="A157" s="29">
        <v>151</v>
      </c>
      <c r="B157" s="77" t="str">
        <f>IF('Raw-Data-Input'!B167=0,"",'Raw-Data-Input'!B167)</f>
        <v/>
      </c>
      <c r="C157" s="77" t="str">
        <f>IF('Raw-Data-Input'!C167=0,"",'Raw-Data-Input'!C167)</f>
        <v/>
      </c>
      <c r="D157" s="77" t="str">
        <f>IF('Raw-Data-Input'!D167=0,"",'Raw-Data-Input'!D167)</f>
        <v/>
      </c>
      <c r="E157" s="77" t="str">
        <f>IF('Raw-Data-Input'!E167=0,"",'Raw-Data-Input'!E167)</f>
        <v/>
      </c>
      <c r="F157" s="78" t="str">
        <f>IF('Raw-Data-Input'!H167="","",'Raw-Data-Input'!H167)</f>
        <v/>
      </c>
      <c r="G157" s="88" t="s">
        <v>97</v>
      </c>
      <c r="H157" s="78" t="str">
        <f>IF('Raw-Data-Input'!I167="","",'Raw-Data-Input'!I167)</f>
        <v/>
      </c>
      <c r="I157" s="79" t="str">
        <f t="shared" si="16"/>
        <v/>
      </c>
      <c r="J157" s="77" t="str">
        <f t="shared" si="17"/>
        <v/>
      </c>
      <c r="K157" s="80" t="str">
        <f t="shared" si="18"/>
        <v/>
      </c>
      <c r="L157" s="77" t="str">
        <f t="shared" si="19"/>
        <v/>
      </c>
      <c r="M157" s="77" t="str">
        <f t="shared" si="20"/>
        <v/>
      </c>
      <c r="N157" s="29"/>
      <c r="O157" s="29"/>
      <c r="P157" s="29"/>
      <c r="Q157" s="29"/>
      <c r="R157" s="29"/>
      <c r="S157" s="29"/>
      <c r="T157" s="29"/>
      <c r="U157" s="29"/>
      <c r="V157" s="29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3">
      <c r="A158" s="29">
        <v>152</v>
      </c>
      <c r="B158" s="77" t="str">
        <f>IF('Raw-Data-Input'!B168=0,"",'Raw-Data-Input'!B168)</f>
        <v/>
      </c>
      <c r="C158" s="77" t="str">
        <f>IF('Raw-Data-Input'!C168=0,"",'Raw-Data-Input'!C168)</f>
        <v/>
      </c>
      <c r="D158" s="77" t="str">
        <f>IF('Raw-Data-Input'!D168=0,"",'Raw-Data-Input'!D168)</f>
        <v/>
      </c>
      <c r="E158" s="77" t="str">
        <f>IF('Raw-Data-Input'!E168=0,"",'Raw-Data-Input'!E168)</f>
        <v/>
      </c>
      <c r="F158" s="78" t="str">
        <f>IF('Raw-Data-Input'!H168="","",'Raw-Data-Input'!H168)</f>
        <v/>
      </c>
      <c r="G158" s="88" t="s">
        <v>97</v>
      </c>
      <c r="H158" s="78" t="str">
        <f>IF('Raw-Data-Input'!I168="","",'Raw-Data-Input'!I168)</f>
        <v/>
      </c>
      <c r="I158" s="79" t="str">
        <f t="shared" si="16"/>
        <v/>
      </c>
      <c r="J158" s="77" t="str">
        <f t="shared" si="17"/>
        <v/>
      </c>
      <c r="K158" s="80" t="str">
        <f t="shared" si="18"/>
        <v/>
      </c>
      <c r="L158" s="77" t="str">
        <f t="shared" si="19"/>
        <v/>
      </c>
      <c r="M158" s="77" t="str">
        <f t="shared" si="20"/>
        <v/>
      </c>
      <c r="N158" s="29"/>
      <c r="O158" s="29"/>
      <c r="P158" s="29"/>
      <c r="Q158" s="29"/>
      <c r="R158" s="29"/>
      <c r="S158" s="29"/>
      <c r="T158" s="29"/>
      <c r="U158" s="29"/>
      <c r="V158" s="29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x14ac:dyDescent="0.3">
      <c r="A159" s="29">
        <v>153</v>
      </c>
      <c r="B159" s="77" t="str">
        <f>IF('Raw-Data-Input'!B169=0,"",'Raw-Data-Input'!B169)</f>
        <v/>
      </c>
      <c r="C159" s="77" t="str">
        <f>IF('Raw-Data-Input'!C169=0,"",'Raw-Data-Input'!C169)</f>
        <v/>
      </c>
      <c r="D159" s="77" t="str">
        <f>IF('Raw-Data-Input'!D169=0,"",'Raw-Data-Input'!D169)</f>
        <v/>
      </c>
      <c r="E159" s="77" t="str">
        <f>IF('Raw-Data-Input'!E169=0,"",'Raw-Data-Input'!E169)</f>
        <v/>
      </c>
      <c r="F159" s="78" t="str">
        <f>IF('Raw-Data-Input'!H169="","",'Raw-Data-Input'!H169)</f>
        <v/>
      </c>
      <c r="G159" s="88" t="s">
        <v>97</v>
      </c>
      <c r="H159" s="78" t="str">
        <f>IF('Raw-Data-Input'!I169="","",'Raw-Data-Input'!I169)</f>
        <v/>
      </c>
      <c r="I159" s="79" t="str">
        <f t="shared" si="16"/>
        <v/>
      </c>
      <c r="J159" s="77" t="str">
        <f t="shared" si="17"/>
        <v/>
      </c>
      <c r="K159" s="80" t="str">
        <f t="shared" si="18"/>
        <v/>
      </c>
      <c r="L159" s="77" t="str">
        <f t="shared" si="19"/>
        <v/>
      </c>
      <c r="M159" s="77" t="str">
        <f t="shared" si="20"/>
        <v/>
      </c>
      <c r="N159" s="29"/>
      <c r="O159" s="29"/>
      <c r="P159" s="29"/>
      <c r="Q159" s="29"/>
      <c r="R159" s="29"/>
      <c r="S159" s="29"/>
      <c r="T159" s="29"/>
      <c r="U159" s="29"/>
      <c r="V159" s="29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x14ac:dyDescent="0.3">
      <c r="A160" s="29">
        <v>154</v>
      </c>
      <c r="B160" s="77" t="str">
        <f>IF('Raw-Data-Input'!B170=0,"",'Raw-Data-Input'!B170)</f>
        <v/>
      </c>
      <c r="C160" s="77" t="str">
        <f>IF('Raw-Data-Input'!C170=0,"",'Raw-Data-Input'!C170)</f>
        <v/>
      </c>
      <c r="D160" s="77" t="str">
        <f>IF('Raw-Data-Input'!D170=0,"",'Raw-Data-Input'!D170)</f>
        <v/>
      </c>
      <c r="E160" s="77" t="str">
        <f>IF('Raw-Data-Input'!E170=0,"",'Raw-Data-Input'!E170)</f>
        <v/>
      </c>
      <c r="F160" s="78" t="str">
        <f>IF('Raw-Data-Input'!H170="","",'Raw-Data-Input'!H170)</f>
        <v/>
      </c>
      <c r="G160" s="88" t="s">
        <v>97</v>
      </c>
      <c r="H160" s="78" t="str">
        <f>IF('Raw-Data-Input'!I170="","",'Raw-Data-Input'!I170)</f>
        <v/>
      </c>
      <c r="I160" s="79" t="str">
        <f t="shared" si="16"/>
        <v/>
      </c>
      <c r="J160" s="77" t="str">
        <f t="shared" si="17"/>
        <v/>
      </c>
      <c r="K160" s="80" t="str">
        <f t="shared" si="18"/>
        <v/>
      </c>
      <c r="L160" s="77" t="str">
        <f t="shared" si="19"/>
        <v/>
      </c>
      <c r="M160" s="77" t="str">
        <f t="shared" si="20"/>
        <v/>
      </c>
      <c r="N160" s="29"/>
      <c r="O160" s="29"/>
      <c r="P160" s="29"/>
      <c r="Q160" s="29"/>
      <c r="R160" s="29"/>
      <c r="S160" s="29"/>
      <c r="T160" s="29"/>
      <c r="U160" s="29"/>
      <c r="V160" s="29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x14ac:dyDescent="0.3">
      <c r="A161" s="29">
        <v>155</v>
      </c>
      <c r="B161" s="77" t="str">
        <f>IF('Raw-Data-Input'!B171=0,"",'Raw-Data-Input'!B171)</f>
        <v/>
      </c>
      <c r="C161" s="77" t="str">
        <f>IF('Raw-Data-Input'!C171=0,"",'Raw-Data-Input'!C171)</f>
        <v/>
      </c>
      <c r="D161" s="77" t="str">
        <f>IF('Raw-Data-Input'!D171=0,"",'Raw-Data-Input'!D171)</f>
        <v/>
      </c>
      <c r="E161" s="77" t="str">
        <f>IF('Raw-Data-Input'!E171=0,"",'Raw-Data-Input'!E171)</f>
        <v/>
      </c>
      <c r="F161" s="78" t="str">
        <f>IF('Raw-Data-Input'!H171="","",'Raw-Data-Input'!H171)</f>
        <v/>
      </c>
      <c r="G161" s="88" t="s">
        <v>97</v>
      </c>
      <c r="H161" s="78" t="str">
        <f>IF('Raw-Data-Input'!I171="","",'Raw-Data-Input'!I171)</f>
        <v/>
      </c>
      <c r="I161" s="79" t="str">
        <f t="shared" si="16"/>
        <v/>
      </c>
      <c r="J161" s="77" t="str">
        <f t="shared" si="17"/>
        <v/>
      </c>
      <c r="K161" s="80" t="str">
        <f t="shared" si="18"/>
        <v/>
      </c>
      <c r="L161" s="77" t="str">
        <f t="shared" si="19"/>
        <v/>
      </c>
      <c r="M161" s="77" t="str">
        <f t="shared" si="20"/>
        <v/>
      </c>
      <c r="N161" s="29"/>
      <c r="O161" s="29"/>
      <c r="P161" s="29"/>
      <c r="Q161" s="29"/>
      <c r="R161" s="29"/>
      <c r="S161" s="29"/>
      <c r="T161" s="29"/>
      <c r="U161" s="29"/>
      <c r="V161" s="29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x14ac:dyDescent="0.3">
      <c r="A162" s="29">
        <v>156</v>
      </c>
      <c r="B162" s="77" t="str">
        <f>IF('Raw-Data-Input'!B172=0,"",'Raw-Data-Input'!B172)</f>
        <v/>
      </c>
      <c r="C162" s="77" t="str">
        <f>IF('Raw-Data-Input'!C172=0,"",'Raw-Data-Input'!C172)</f>
        <v/>
      </c>
      <c r="D162" s="77" t="str">
        <f>IF('Raw-Data-Input'!D172=0,"",'Raw-Data-Input'!D172)</f>
        <v/>
      </c>
      <c r="E162" s="77" t="str">
        <f>IF('Raw-Data-Input'!E172=0,"",'Raw-Data-Input'!E172)</f>
        <v/>
      </c>
      <c r="F162" s="78" t="str">
        <f>IF('Raw-Data-Input'!H172="","",'Raw-Data-Input'!H172)</f>
        <v/>
      </c>
      <c r="G162" s="88" t="s">
        <v>97</v>
      </c>
      <c r="H162" s="78" t="str">
        <f>IF('Raw-Data-Input'!I172="","",'Raw-Data-Input'!I172)</f>
        <v/>
      </c>
      <c r="I162" s="79" t="str">
        <f t="shared" si="16"/>
        <v/>
      </c>
      <c r="J162" s="77" t="str">
        <f t="shared" si="17"/>
        <v/>
      </c>
      <c r="K162" s="80" t="str">
        <f t="shared" si="18"/>
        <v/>
      </c>
      <c r="L162" s="77" t="str">
        <f t="shared" si="19"/>
        <v/>
      </c>
      <c r="M162" s="77" t="str">
        <f t="shared" si="20"/>
        <v/>
      </c>
      <c r="N162" s="29"/>
      <c r="O162" s="29"/>
      <c r="P162" s="29"/>
      <c r="Q162" s="29"/>
      <c r="R162" s="29"/>
      <c r="S162" s="29"/>
      <c r="T162" s="29"/>
      <c r="U162" s="29"/>
      <c r="V162" s="29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x14ac:dyDescent="0.3">
      <c r="A163" s="29">
        <v>157</v>
      </c>
      <c r="B163" s="77" t="str">
        <f>IF('Raw-Data-Input'!B173=0,"",'Raw-Data-Input'!B173)</f>
        <v/>
      </c>
      <c r="C163" s="77" t="str">
        <f>IF('Raw-Data-Input'!C173=0,"",'Raw-Data-Input'!C173)</f>
        <v/>
      </c>
      <c r="D163" s="77" t="str">
        <f>IF('Raw-Data-Input'!D173=0,"",'Raw-Data-Input'!D173)</f>
        <v/>
      </c>
      <c r="E163" s="77" t="str">
        <f>IF('Raw-Data-Input'!E173=0,"",'Raw-Data-Input'!E173)</f>
        <v/>
      </c>
      <c r="F163" s="78" t="str">
        <f>IF('Raw-Data-Input'!H173="","",'Raw-Data-Input'!H173)</f>
        <v/>
      </c>
      <c r="G163" s="88" t="s">
        <v>97</v>
      </c>
      <c r="H163" s="78" t="str">
        <f>IF('Raw-Data-Input'!I173="","",'Raw-Data-Input'!I173)</f>
        <v/>
      </c>
      <c r="I163" s="79" t="str">
        <f t="shared" si="16"/>
        <v/>
      </c>
      <c r="J163" s="77" t="str">
        <f t="shared" si="17"/>
        <v/>
      </c>
      <c r="K163" s="80" t="str">
        <f t="shared" si="18"/>
        <v/>
      </c>
      <c r="L163" s="77" t="str">
        <f t="shared" si="19"/>
        <v/>
      </c>
      <c r="M163" s="77" t="str">
        <f t="shared" si="20"/>
        <v/>
      </c>
      <c r="N163" s="29"/>
      <c r="O163" s="29"/>
      <c r="P163" s="29"/>
      <c r="Q163" s="29"/>
      <c r="R163" s="29"/>
      <c r="S163" s="29"/>
      <c r="T163" s="29"/>
      <c r="U163" s="29"/>
      <c r="V163" s="29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x14ac:dyDescent="0.3">
      <c r="A164" s="29">
        <v>158</v>
      </c>
      <c r="B164" s="77" t="str">
        <f>IF('Raw-Data-Input'!B174=0,"",'Raw-Data-Input'!B174)</f>
        <v/>
      </c>
      <c r="C164" s="77" t="str">
        <f>IF('Raw-Data-Input'!C174=0,"",'Raw-Data-Input'!C174)</f>
        <v/>
      </c>
      <c r="D164" s="77" t="str">
        <f>IF('Raw-Data-Input'!D174=0,"",'Raw-Data-Input'!D174)</f>
        <v/>
      </c>
      <c r="E164" s="77" t="str">
        <f>IF('Raw-Data-Input'!E174=0,"",'Raw-Data-Input'!E174)</f>
        <v/>
      </c>
      <c r="F164" s="78" t="str">
        <f>IF('Raw-Data-Input'!H174="","",'Raw-Data-Input'!H174)</f>
        <v/>
      </c>
      <c r="G164" s="88" t="s">
        <v>97</v>
      </c>
      <c r="H164" s="78" t="str">
        <f>IF('Raw-Data-Input'!I174="","",'Raw-Data-Input'!I174)</f>
        <v/>
      </c>
      <c r="I164" s="79" t="str">
        <f t="shared" si="16"/>
        <v/>
      </c>
      <c r="J164" s="77" t="str">
        <f t="shared" si="17"/>
        <v/>
      </c>
      <c r="K164" s="80" t="str">
        <f t="shared" si="18"/>
        <v/>
      </c>
      <c r="L164" s="77" t="str">
        <f t="shared" si="19"/>
        <v/>
      </c>
      <c r="M164" s="77" t="str">
        <f t="shared" si="20"/>
        <v/>
      </c>
      <c r="N164" s="29"/>
      <c r="O164" s="29"/>
      <c r="P164" s="29"/>
      <c r="Q164" s="29"/>
      <c r="R164" s="29"/>
      <c r="S164" s="29"/>
      <c r="T164" s="29"/>
      <c r="U164" s="29"/>
      <c r="V164" s="29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x14ac:dyDescent="0.3">
      <c r="A165" s="29">
        <v>159</v>
      </c>
      <c r="B165" s="77" t="str">
        <f>IF('Raw-Data-Input'!B175=0,"",'Raw-Data-Input'!B175)</f>
        <v/>
      </c>
      <c r="C165" s="77" t="str">
        <f>IF('Raw-Data-Input'!C175=0,"",'Raw-Data-Input'!C175)</f>
        <v/>
      </c>
      <c r="D165" s="77" t="str">
        <f>IF('Raw-Data-Input'!D175=0,"",'Raw-Data-Input'!D175)</f>
        <v/>
      </c>
      <c r="E165" s="77" t="str">
        <f>IF('Raw-Data-Input'!E175=0,"",'Raw-Data-Input'!E175)</f>
        <v/>
      </c>
      <c r="F165" s="78" t="str">
        <f>IF('Raw-Data-Input'!H175="","",'Raw-Data-Input'!H175)</f>
        <v/>
      </c>
      <c r="G165" s="88" t="s">
        <v>97</v>
      </c>
      <c r="H165" s="78" t="str">
        <f>IF('Raw-Data-Input'!I175="","",'Raw-Data-Input'!I175)</f>
        <v/>
      </c>
      <c r="I165" s="79" t="str">
        <f t="shared" si="16"/>
        <v/>
      </c>
      <c r="J165" s="77" t="str">
        <f t="shared" si="17"/>
        <v/>
      </c>
      <c r="K165" s="80" t="str">
        <f t="shared" si="18"/>
        <v/>
      </c>
      <c r="L165" s="77" t="str">
        <f t="shared" si="19"/>
        <v/>
      </c>
      <c r="M165" s="77" t="str">
        <f t="shared" si="20"/>
        <v/>
      </c>
      <c r="N165" s="29"/>
      <c r="O165" s="29"/>
      <c r="P165" s="29"/>
      <c r="Q165" s="29"/>
      <c r="R165" s="29"/>
      <c r="S165" s="29"/>
      <c r="T165" s="29"/>
      <c r="U165" s="29"/>
      <c r="V165" s="29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x14ac:dyDescent="0.3">
      <c r="A166" s="29">
        <v>160</v>
      </c>
      <c r="B166" s="77" t="str">
        <f>IF('Raw-Data-Input'!B176=0,"",'Raw-Data-Input'!B176)</f>
        <v/>
      </c>
      <c r="C166" s="77" t="str">
        <f>IF('Raw-Data-Input'!C176=0,"",'Raw-Data-Input'!C176)</f>
        <v/>
      </c>
      <c r="D166" s="77" t="str">
        <f>IF('Raw-Data-Input'!D176=0,"",'Raw-Data-Input'!D176)</f>
        <v/>
      </c>
      <c r="E166" s="77" t="str">
        <f>IF('Raw-Data-Input'!E176=0,"",'Raw-Data-Input'!E176)</f>
        <v/>
      </c>
      <c r="F166" s="78" t="str">
        <f>IF('Raw-Data-Input'!H176="","",'Raw-Data-Input'!H176)</f>
        <v/>
      </c>
      <c r="G166" s="88" t="s">
        <v>97</v>
      </c>
      <c r="H166" s="78" t="str">
        <f>IF('Raw-Data-Input'!I176="","",'Raw-Data-Input'!I176)</f>
        <v/>
      </c>
      <c r="I166" s="79" t="str">
        <f t="shared" si="16"/>
        <v/>
      </c>
      <c r="J166" s="77" t="str">
        <f t="shared" si="17"/>
        <v/>
      </c>
      <c r="K166" s="80" t="str">
        <f t="shared" si="18"/>
        <v/>
      </c>
      <c r="L166" s="77" t="str">
        <f t="shared" si="19"/>
        <v/>
      </c>
      <c r="M166" s="77" t="str">
        <f t="shared" si="20"/>
        <v/>
      </c>
      <c r="N166" s="29"/>
      <c r="O166" s="29"/>
      <c r="P166" s="29"/>
      <c r="Q166" s="29"/>
      <c r="R166" s="29"/>
      <c r="S166" s="29"/>
      <c r="T166" s="29"/>
      <c r="U166" s="29"/>
      <c r="V166" s="29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x14ac:dyDescent="0.3">
      <c r="A167" s="29">
        <v>161</v>
      </c>
      <c r="B167" s="77" t="str">
        <f>IF('Raw-Data-Input'!B177=0,"",'Raw-Data-Input'!B177)</f>
        <v/>
      </c>
      <c r="C167" s="77" t="str">
        <f>IF('Raw-Data-Input'!C177=0,"",'Raw-Data-Input'!C177)</f>
        <v/>
      </c>
      <c r="D167" s="77" t="str">
        <f>IF('Raw-Data-Input'!D177=0,"",'Raw-Data-Input'!D177)</f>
        <v/>
      </c>
      <c r="E167" s="77" t="str">
        <f>IF('Raw-Data-Input'!E177=0,"",'Raw-Data-Input'!E177)</f>
        <v/>
      </c>
      <c r="F167" s="78" t="str">
        <f>IF('Raw-Data-Input'!H177="","",'Raw-Data-Input'!H177)</f>
        <v/>
      </c>
      <c r="G167" s="88" t="s">
        <v>97</v>
      </c>
      <c r="H167" s="78" t="str">
        <f>IF('Raw-Data-Input'!I177="","",'Raw-Data-Input'!I177)</f>
        <v/>
      </c>
      <c r="I167" s="79" t="str">
        <f t="shared" si="16"/>
        <v/>
      </c>
      <c r="J167" s="77" t="str">
        <f t="shared" si="17"/>
        <v/>
      </c>
      <c r="K167" s="80" t="str">
        <f t="shared" si="18"/>
        <v/>
      </c>
      <c r="L167" s="77" t="str">
        <f t="shared" si="19"/>
        <v/>
      </c>
      <c r="M167" s="77" t="str">
        <f t="shared" si="20"/>
        <v/>
      </c>
      <c r="N167" s="29"/>
      <c r="O167" s="29"/>
      <c r="P167" s="29"/>
      <c r="Q167" s="29"/>
      <c r="R167" s="29"/>
      <c r="S167" s="29"/>
      <c r="T167" s="29"/>
      <c r="U167" s="29"/>
      <c r="V167" s="29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x14ac:dyDescent="0.3">
      <c r="A168" s="29">
        <v>162</v>
      </c>
      <c r="B168" s="77" t="str">
        <f>IF('Raw-Data-Input'!B178=0,"",'Raw-Data-Input'!B178)</f>
        <v/>
      </c>
      <c r="C168" s="77" t="str">
        <f>IF('Raw-Data-Input'!C178=0,"",'Raw-Data-Input'!C178)</f>
        <v/>
      </c>
      <c r="D168" s="77" t="str">
        <f>IF('Raw-Data-Input'!D178=0,"",'Raw-Data-Input'!D178)</f>
        <v/>
      </c>
      <c r="E168" s="77" t="str">
        <f>IF('Raw-Data-Input'!E178=0,"",'Raw-Data-Input'!E178)</f>
        <v/>
      </c>
      <c r="F168" s="78" t="str">
        <f>IF('Raw-Data-Input'!H178="","",'Raw-Data-Input'!H178)</f>
        <v/>
      </c>
      <c r="G168" s="88" t="s">
        <v>97</v>
      </c>
      <c r="H168" s="78" t="str">
        <f>IF('Raw-Data-Input'!I178="","",'Raw-Data-Input'!I178)</f>
        <v/>
      </c>
      <c r="I168" s="79" t="str">
        <f t="shared" si="16"/>
        <v/>
      </c>
      <c r="J168" s="77" t="str">
        <f t="shared" si="17"/>
        <v/>
      </c>
      <c r="K168" s="80" t="str">
        <f t="shared" si="18"/>
        <v/>
      </c>
      <c r="L168" s="77" t="str">
        <f t="shared" si="19"/>
        <v/>
      </c>
      <c r="M168" s="77" t="str">
        <f t="shared" si="20"/>
        <v/>
      </c>
      <c r="N168" s="29"/>
      <c r="O168" s="29"/>
      <c r="P168" s="29"/>
      <c r="Q168" s="29"/>
      <c r="R168" s="29"/>
      <c r="S168" s="29"/>
      <c r="T168" s="29"/>
      <c r="U168" s="29"/>
      <c r="V168" s="29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x14ac:dyDescent="0.3">
      <c r="A169" s="29">
        <v>163</v>
      </c>
      <c r="B169" s="77" t="str">
        <f>IF('Raw-Data-Input'!B179=0,"",'Raw-Data-Input'!B179)</f>
        <v/>
      </c>
      <c r="C169" s="77" t="str">
        <f>IF('Raw-Data-Input'!C179=0,"",'Raw-Data-Input'!C179)</f>
        <v/>
      </c>
      <c r="D169" s="77" t="str">
        <f>IF('Raw-Data-Input'!D179=0,"",'Raw-Data-Input'!D179)</f>
        <v/>
      </c>
      <c r="E169" s="77" t="str">
        <f>IF('Raw-Data-Input'!E179=0,"",'Raw-Data-Input'!E179)</f>
        <v/>
      </c>
      <c r="F169" s="78" t="str">
        <f>IF('Raw-Data-Input'!H179="","",'Raw-Data-Input'!H179)</f>
        <v/>
      </c>
      <c r="G169" s="88" t="s">
        <v>97</v>
      </c>
      <c r="H169" s="78" t="str">
        <f>IF('Raw-Data-Input'!I179="","",'Raw-Data-Input'!I179)</f>
        <v/>
      </c>
      <c r="I169" s="79" t="str">
        <f t="shared" si="16"/>
        <v/>
      </c>
      <c r="J169" s="77" t="str">
        <f t="shared" si="17"/>
        <v/>
      </c>
      <c r="K169" s="80" t="str">
        <f t="shared" si="18"/>
        <v/>
      </c>
      <c r="L169" s="77" t="str">
        <f t="shared" si="19"/>
        <v/>
      </c>
      <c r="M169" s="77" t="str">
        <f t="shared" si="20"/>
        <v/>
      </c>
      <c r="N169" s="29"/>
      <c r="O169" s="29"/>
      <c r="P169" s="29"/>
      <c r="Q169" s="29"/>
      <c r="R169" s="29"/>
      <c r="S169" s="29"/>
      <c r="T169" s="29"/>
      <c r="U169" s="29"/>
      <c r="V169" s="29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x14ac:dyDescent="0.3">
      <c r="A170" s="29">
        <v>164</v>
      </c>
      <c r="B170" s="77" t="str">
        <f>IF('Raw-Data-Input'!B180=0,"",'Raw-Data-Input'!B180)</f>
        <v/>
      </c>
      <c r="C170" s="77" t="str">
        <f>IF('Raw-Data-Input'!C180=0,"",'Raw-Data-Input'!C180)</f>
        <v/>
      </c>
      <c r="D170" s="77" t="str">
        <f>IF('Raw-Data-Input'!D180=0,"",'Raw-Data-Input'!D180)</f>
        <v/>
      </c>
      <c r="E170" s="77" t="str">
        <f>IF('Raw-Data-Input'!E180=0,"",'Raw-Data-Input'!E180)</f>
        <v/>
      </c>
      <c r="F170" s="78" t="str">
        <f>IF('Raw-Data-Input'!H180="","",'Raw-Data-Input'!H180)</f>
        <v/>
      </c>
      <c r="G170" s="88" t="s">
        <v>97</v>
      </c>
      <c r="H170" s="78" t="str">
        <f>IF('Raw-Data-Input'!I180="","",'Raw-Data-Input'!I180)</f>
        <v/>
      </c>
      <c r="I170" s="79" t="str">
        <f t="shared" si="16"/>
        <v/>
      </c>
      <c r="J170" s="77" t="str">
        <f t="shared" si="17"/>
        <v/>
      </c>
      <c r="K170" s="80" t="str">
        <f t="shared" si="18"/>
        <v/>
      </c>
      <c r="L170" s="77" t="str">
        <f t="shared" si="19"/>
        <v/>
      </c>
      <c r="M170" s="77" t="str">
        <f t="shared" si="20"/>
        <v/>
      </c>
      <c r="N170" s="29"/>
      <c r="O170" s="29"/>
      <c r="P170" s="29"/>
      <c r="Q170" s="29"/>
      <c r="R170" s="29"/>
      <c r="S170" s="29"/>
      <c r="T170" s="29"/>
      <c r="U170" s="29"/>
      <c r="V170" s="29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x14ac:dyDescent="0.3">
      <c r="A171" s="29">
        <v>165</v>
      </c>
      <c r="B171" s="77" t="str">
        <f>IF('Raw-Data-Input'!B181=0,"",'Raw-Data-Input'!B181)</f>
        <v/>
      </c>
      <c r="C171" s="77" t="str">
        <f>IF('Raw-Data-Input'!C181=0,"",'Raw-Data-Input'!C181)</f>
        <v/>
      </c>
      <c r="D171" s="77" t="str">
        <f>IF('Raw-Data-Input'!D181=0,"",'Raw-Data-Input'!D181)</f>
        <v/>
      </c>
      <c r="E171" s="77" t="str">
        <f>IF('Raw-Data-Input'!E181=0,"",'Raw-Data-Input'!E181)</f>
        <v/>
      </c>
      <c r="F171" s="78" t="str">
        <f>IF('Raw-Data-Input'!H181="","",'Raw-Data-Input'!H181)</f>
        <v/>
      </c>
      <c r="G171" s="88" t="s">
        <v>97</v>
      </c>
      <c r="H171" s="78" t="str">
        <f>IF('Raw-Data-Input'!I181="","",'Raw-Data-Input'!I181)</f>
        <v/>
      </c>
      <c r="I171" s="79" t="str">
        <f t="shared" si="16"/>
        <v/>
      </c>
      <c r="J171" s="77" t="str">
        <f t="shared" si="17"/>
        <v/>
      </c>
      <c r="K171" s="80" t="str">
        <f t="shared" si="18"/>
        <v/>
      </c>
      <c r="L171" s="77" t="str">
        <f t="shared" si="19"/>
        <v/>
      </c>
      <c r="M171" s="77" t="str">
        <f t="shared" si="20"/>
        <v/>
      </c>
      <c r="N171" s="29"/>
      <c r="O171" s="29"/>
      <c r="P171" s="29"/>
      <c r="Q171" s="29"/>
      <c r="R171" s="29"/>
      <c r="S171" s="29"/>
      <c r="T171" s="29"/>
      <c r="U171" s="29"/>
      <c r="V171" s="29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x14ac:dyDescent="0.3">
      <c r="A172" s="29">
        <v>166</v>
      </c>
      <c r="B172" s="77" t="str">
        <f>IF('Raw-Data-Input'!B182=0,"",'Raw-Data-Input'!B182)</f>
        <v/>
      </c>
      <c r="C172" s="77" t="str">
        <f>IF('Raw-Data-Input'!C182=0,"",'Raw-Data-Input'!C182)</f>
        <v/>
      </c>
      <c r="D172" s="77" t="str">
        <f>IF('Raw-Data-Input'!D182=0,"",'Raw-Data-Input'!D182)</f>
        <v/>
      </c>
      <c r="E172" s="77" t="str">
        <f>IF('Raw-Data-Input'!E182=0,"",'Raw-Data-Input'!E182)</f>
        <v/>
      </c>
      <c r="F172" s="78" t="str">
        <f>IF('Raw-Data-Input'!H182="","",'Raw-Data-Input'!H182)</f>
        <v/>
      </c>
      <c r="G172" s="88" t="s">
        <v>97</v>
      </c>
      <c r="H172" s="78" t="str">
        <f>IF('Raw-Data-Input'!I182="","",'Raw-Data-Input'!I182)</f>
        <v/>
      </c>
      <c r="I172" s="79" t="str">
        <f t="shared" si="16"/>
        <v/>
      </c>
      <c r="J172" s="77" t="str">
        <f t="shared" si="17"/>
        <v/>
      </c>
      <c r="K172" s="80" t="str">
        <f t="shared" si="18"/>
        <v/>
      </c>
      <c r="L172" s="77" t="str">
        <f t="shared" si="19"/>
        <v/>
      </c>
      <c r="M172" s="77" t="str">
        <f t="shared" si="20"/>
        <v/>
      </c>
      <c r="N172" s="29"/>
      <c r="O172" s="29"/>
      <c r="P172" s="29"/>
      <c r="Q172" s="29"/>
      <c r="R172" s="29"/>
      <c r="S172" s="29"/>
      <c r="T172" s="29"/>
      <c r="U172" s="29"/>
      <c r="V172" s="29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x14ac:dyDescent="0.3">
      <c r="A173" s="29">
        <v>167</v>
      </c>
      <c r="B173" s="77" t="str">
        <f>IF('Raw-Data-Input'!B183=0,"",'Raw-Data-Input'!B183)</f>
        <v/>
      </c>
      <c r="C173" s="77" t="str">
        <f>IF('Raw-Data-Input'!C183=0,"",'Raw-Data-Input'!C183)</f>
        <v/>
      </c>
      <c r="D173" s="77" t="str">
        <f>IF('Raw-Data-Input'!D183=0,"",'Raw-Data-Input'!D183)</f>
        <v/>
      </c>
      <c r="E173" s="77" t="str">
        <f>IF('Raw-Data-Input'!E183=0,"",'Raw-Data-Input'!E183)</f>
        <v/>
      </c>
      <c r="F173" s="78" t="str">
        <f>IF('Raw-Data-Input'!H183="","",'Raw-Data-Input'!H183)</f>
        <v/>
      </c>
      <c r="G173" s="88" t="s">
        <v>97</v>
      </c>
      <c r="H173" s="78" t="str">
        <f>IF('Raw-Data-Input'!I183="","",'Raw-Data-Input'!I183)</f>
        <v/>
      </c>
      <c r="I173" s="79" t="str">
        <f t="shared" si="16"/>
        <v/>
      </c>
      <c r="J173" s="77" t="str">
        <f t="shared" si="17"/>
        <v/>
      </c>
      <c r="K173" s="80" t="str">
        <f t="shared" si="18"/>
        <v/>
      </c>
      <c r="L173" s="77" t="str">
        <f t="shared" si="19"/>
        <v/>
      </c>
      <c r="M173" s="77" t="str">
        <f t="shared" si="20"/>
        <v/>
      </c>
      <c r="N173" s="29"/>
      <c r="O173" s="29"/>
      <c r="P173" s="29"/>
      <c r="Q173" s="29"/>
      <c r="R173" s="29"/>
      <c r="S173" s="29"/>
      <c r="T173" s="29"/>
      <c r="U173" s="29"/>
      <c r="V173" s="29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x14ac:dyDescent="0.3">
      <c r="A174" s="29">
        <v>168</v>
      </c>
      <c r="B174" s="77" t="str">
        <f>IF('Raw-Data-Input'!B184=0,"",'Raw-Data-Input'!B184)</f>
        <v/>
      </c>
      <c r="C174" s="77" t="str">
        <f>IF('Raw-Data-Input'!C184=0,"",'Raw-Data-Input'!C184)</f>
        <v/>
      </c>
      <c r="D174" s="77" t="str">
        <f>IF('Raw-Data-Input'!D184=0,"",'Raw-Data-Input'!D184)</f>
        <v/>
      </c>
      <c r="E174" s="77" t="str">
        <f>IF('Raw-Data-Input'!E184=0,"",'Raw-Data-Input'!E184)</f>
        <v/>
      </c>
      <c r="F174" s="78" t="str">
        <f>IF('Raw-Data-Input'!H184="","",'Raw-Data-Input'!H184)</f>
        <v/>
      </c>
      <c r="G174" s="88" t="s">
        <v>97</v>
      </c>
      <c r="H174" s="78" t="str">
        <f>IF('Raw-Data-Input'!I184="","",'Raw-Data-Input'!I184)</f>
        <v/>
      </c>
      <c r="I174" s="79" t="str">
        <f t="shared" si="16"/>
        <v/>
      </c>
      <c r="J174" s="77" t="str">
        <f t="shared" si="17"/>
        <v/>
      </c>
      <c r="K174" s="80" t="str">
        <f t="shared" si="18"/>
        <v/>
      </c>
      <c r="L174" s="77" t="str">
        <f t="shared" si="19"/>
        <v/>
      </c>
      <c r="M174" s="77" t="str">
        <f t="shared" si="20"/>
        <v/>
      </c>
      <c r="N174" s="29"/>
      <c r="O174" s="29"/>
      <c r="P174" s="29"/>
      <c r="Q174" s="29"/>
      <c r="R174" s="29"/>
      <c r="S174" s="29"/>
      <c r="T174" s="29"/>
      <c r="U174" s="29"/>
      <c r="V174" s="29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x14ac:dyDescent="0.3">
      <c r="A175" s="29">
        <v>169</v>
      </c>
      <c r="B175" s="77" t="str">
        <f>IF('Raw-Data-Input'!B185=0,"",'Raw-Data-Input'!B185)</f>
        <v/>
      </c>
      <c r="C175" s="77" t="str">
        <f>IF('Raw-Data-Input'!C185=0,"",'Raw-Data-Input'!C185)</f>
        <v/>
      </c>
      <c r="D175" s="77" t="str">
        <f>IF('Raw-Data-Input'!D185=0,"",'Raw-Data-Input'!D185)</f>
        <v/>
      </c>
      <c r="E175" s="77" t="str">
        <f>IF('Raw-Data-Input'!E185=0,"",'Raw-Data-Input'!E185)</f>
        <v/>
      </c>
      <c r="F175" s="78" t="str">
        <f>IF('Raw-Data-Input'!H185="","",'Raw-Data-Input'!H185)</f>
        <v/>
      </c>
      <c r="G175" s="88" t="s">
        <v>97</v>
      </c>
      <c r="H175" s="78" t="str">
        <f>IF('Raw-Data-Input'!I185="","",'Raw-Data-Input'!I185)</f>
        <v/>
      </c>
      <c r="I175" s="79" t="str">
        <f t="shared" si="16"/>
        <v/>
      </c>
      <c r="J175" s="77" t="str">
        <f t="shared" si="17"/>
        <v/>
      </c>
      <c r="K175" s="80" t="str">
        <f t="shared" si="18"/>
        <v/>
      </c>
      <c r="L175" s="77" t="str">
        <f t="shared" si="19"/>
        <v/>
      </c>
      <c r="M175" s="77" t="str">
        <f t="shared" si="20"/>
        <v/>
      </c>
      <c r="N175" s="29"/>
      <c r="O175" s="29"/>
      <c r="P175" s="29"/>
      <c r="Q175" s="29"/>
      <c r="R175" s="29"/>
      <c r="S175" s="29"/>
      <c r="T175" s="29"/>
      <c r="U175" s="29"/>
      <c r="V175" s="29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x14ac:dyDescent="0.3">
      <c r="A176" s="29">
        <v>170</v>
      </c>
      <c r="B176" s="77" t="str">
        <f>IF('Raw-Data-Input'!B186=0,"",'Raw-Data-Input'!B186)</f>
        <v/>
      </c>
      <c r="C176" s="77" t="str">
        <f>IF('Raw-Data-Input'!C186=0,"",'Raw-Data-Input'!C186)</f>
        <v/>
      </c>
      <c r="D176" s="77" t="str">
        <f>IF('Raw-Data-Input'!D186=0,"",'Raw-Data-Input'!D186)</f>
        <v/>
      </c>
      <c r="E176" s="77" t="str">
        <f>IF('Raw-Data-Input'!E186=0,"",'Raw-Data-Input'!E186)</f>
        <v/>
      </c>
      <c r="F176" s="78" t="str">
        <f>IF('Raw-Data-Input'!H186="","",'Raw-Data-Input'!H186)</f>
        <v/>
      </c>
      <c r="G176" s="88" t="s">
        <v>97</v>
      </c>
      <c r="H176" s="78" t="str">
        <f>IF('Raw-Data-Input'!I186="","",'Raw-Data-Input'!I186)</f>
        <v/>
      </c>
      <c r="I176" s="79" t="str">
        <f t="shared" si="16"/>
        <v/>
      </c>
      <c r="J176" s="77" t="str">
        <f t="shared" si="17"/>
        <v/>
      </c>
      <c r="K176" s="80" t="str">
        <f t="shared" si="18"/>
        <v/>
      </c>
      <c r="L176" s="77" t="str">
        <f t="shared" si="19"/>
        <v/>
      </c>
      <c r="M176" s="77" t="str">
        <f t="shared" si="20"/>
        <v/>
      </c>
      <c r="N176" s="29"/>
      <c r="O176" s="29"/>
      <c r="P176" s="29"/>
      <c r="Q176" s="29"/>
      <c r="R176" s="29"/>
      <c r="S176" s="29"/>
      <c r="T176" s="29"/>
      <c r="U176" s="29"/>
      <c r="V176" s="29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x14ac:dyDescent="0.3">
      <c r="A177" s="29">
        <v>171</v>
      </c>
      <c r="B177" s="77" t="str">
        <f>IF('Raw-Data-Input'!B187=0,"",'Raw-Data-Input'!B187)</f>
        <v/>
      </c>
      <c r="C177" s="77" t="str">
        <f>IF('Raw-Data-Input'!C187=0,"",'Raw-Data-Input'!C187)</f>
        <v/>
      </c>
      <c r="D177" s="77" t="str">
        <f>IF('Raw-Data-Input'!D187=0,"",'Raw-Data-Input'!D187)</f>
        <v/>
      </c>
      <c r="E177" s="77" t="str">
        <f>IF('Raw-Data-Input'!E187=0,"",'Raw-Data-Input'!E187)</f>
        <v/>
      </c>
      <c r="F177" s="78" t="str">
        <f>IF('Raw-Data-Input'!H187="","",'Raw-Data-Input'!H187)</f>
        <v/>
      </c>
      <c r="G177" s="88" t="s">
        <v>97</v>
      </c>
      <c r="H177" s="78" t="str">
        <f>IF('Raw-Data-Input'!I187="","",'Raw-Data-Input'!I187)</f>
        <v/>
      </c>
      <c r="I177" s="79" t="str">
        <f t="shared" si="16"/>
        <v/>
      </c>
      <c r="J177" s="77" t="str">
        <f t="shared" si="17"/>
        <v/>
      </c>
      <c r="K177" s="80" t="str">
        <f t="shared" si="18"/>
        <v/>
      </c>
      <c r="L177" s="77" t="str">
        <f t="shared" si="19"/>
        <v/>
      </c>
      <c r="M177" s="77" t="str">
        <f t="shared" si="20"/>
        <v/>
      </c>
      <c r="N177" s="29"/>
      <c r="O177" s="29"/>
      <c r="P177" s="29"/>
      <c r="Q177" s="29"/>
      <c r="R177" s="29"/>
      <c r="S177" s="29"/>
      <c r="T177" s="29"/>
      <c r="U177" s="29"/>
      <c r="V177" s="29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x14ac:dyDescent="0.3">
      <c r="A178" s="29">
        <v>172</v>
      </c>
      <c r="B178" s="77" t="str">
        <f>IF('Raw-Data-Input'!B188=0,"",'Raw-Data-Input'!B188)</f>
        <v/>
      </c>
      <c r="C178" s="77" t="str">
        <f>IF('Raw-Data-Input'!C188=0,"",'Raw-Data-Input'!C188)</f>
        <v/>
      </c>
      <c r="D178" s="77" t="str">
        <f>IF('Raw-Data-Input'!D188=0,"",'Raw-Data-Input'!D188)</f>
        <v/>
      </c>
      <c r="E178" s="77" t="str">
        <f>IF('Raw-Data-Input'!E188=0,"",'Raw-Data-Input'!E188)</f>
        <v/>
      </c>
      <c r="F178" s="78" t="str">
        <f>IF('Raw-Data-Input'!H188="","",'Raw-Data-Input'!H188)</f>
        <v/>
      </c>
      <c r="G178" s="88" t="s">
        <v>97</v>
      </c>
      <c r="H178" s="78" t="str">
        <f>IF('Raw-Data-Input'!I188="","",'Raw-Data-Input'!I188)</f>
        <v/>
      </c>
      <c r="I178" s="79" t="str">
        <f t="shared" si="16"/>
        <v/>
      </c>
      <c r="J178" s="77" t="str">
        <f t="shared" si="17"/>
        <v/>
      </c>
      <c r="K178" s="80" t="str">
        <f t="shared" si="18"/>
        <v/>
      </c>
      <c r="L178" s="77" t="str">
        <f t="shared" si="19"/>
        <v/>
      </c>
      <c r="M178" s="77" t="str">
        <f t="shared" si="20"/>
        <v/>
      </c>
      <c r="N178" s="29"/>
      <c r="O178" s="29"/>
      <c r="P178" s="29"/>
      <c r="Q178" s="29"/>
      <c r="R178" s="29"/>
      <c r="S178" s="29"/>
      <c r="T178" s="29"/>
      <c r="U178" s="29"/>
      <c r="V178" s="29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x14ac:dyDescent="0.3">
      <c r="A179" s="29">
        <v>173</v>
      </c>
      <c r="B179" s="77" t="str">
        <f>IF('Raw-Data-Input'!B189=0,"",'Raw-Data-Input'!B189)</f>
        <v/>
      </c>
      <c r="C179" s="77" t="str">
        <f>IF('Raw-Data-Input'!C189=0,"",'Raw-Data-Input'!C189)</f>
        <v/>
      </c>
      <c r="D179" s="77" t="str">
        <f>IF('Raw-Data-Input'!D189=0,"",'Raw-Data-Input'!D189)</f>
        <v/>
      </c>
      <c r="E179" s="77" t="str">
        <f>IF('Raw-Data-Input'!E189=0,"",'Raw-Data-Input'!E189)</f>
        <v/>
      </c>
      <c r="F179" s="78" t="str">
        <f>IF('Raw-Data-Input'!H189="","",'Raw-Data-Input'!H189)</f>
        <v/>
      </c>
      <c r="G179" s="88" t="s">
        <v>97</v>
      </c>
      <c r="H179" s="78" t="str">
        <f>IF('Raw-Data-Input'!I189="","",'Raw-Data-Input'!I189)</f>
        <v/>
      </c>
      <c r="I179" s="79" t="str">
        <f t="shared" si="16"/>
        <v/>
      </c>
      <c r="J179" s="77" t="str">
        <f t="shared" si="17"/>
        <v/>
      </c>
      <c r="K179" s="80" t="str">
        <f t="shared" si="18"/>
        <v/>
      </c>
      <c r="L179" s="77" t="str">
        <f t="shared" si="19"/>
        <v/>
      </c>
      <c r="M179" s="77" t="str">
        <f t="shared" si="20"/>
        <v/>
      </c>
      <c r="N179" s="29"/>
      <c r="O179" s="29"/>
      <c r="P179" s="29"/>
      <c r="Q179" s="29"/>
      <c r="R179" s="29"/>
      <c r="S179" s="29"/>
      <c r="T179" s="29"/>
      <c r="U179" s="29"/>
      <c r="V179" s="29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x14ac:dyDescent="0.3">
      <c r="A180" s="29">
        <v>174</v>
      </c>
      <c r="B180" s="77" t="str">
        <f>IF('Raw-Data-Input'!B190=0,"",'Raw-Data-Input'!B190)</f>
        <v/>
      </c>
      <c r="C180" s="77" t="str">
        <f>IF('Raw-Data-Input'!C190=0,"",'Raw-Data-Input'!C190)</f>
        <v/>
      </c>
      <c r="D180" s="77" t="str">
        <f>IF('Raw-Data-Input'!D190=0,"",'Raw-Data-Input'!D190)</f>
        <v/>
      </c>
      <c r="E180" s="77" t="str">
        <f>IF('Raw-Data-Input'!E190=0,"",'Raw-Data-Input'!E190)</f>
        <v/>
      </c>
      <c r="F180" s="78" t="str">
        <f>IF('Raw-Data-Input'!H190="","",'Raw-Data-Input'!H190)</f>
        <v/>
      </c>
      <c r="G180" s="88" t="s">
        <v>97</v>
      </c>
      <c r="H180" s="78" t="str">
        <f>IF('Raw-Data-Input'!I190="","",'Raw-Data-Input'!I190)</f>
        <v/>
      </c>
      <c r="I180" s="79" t="str">
        <f t="shared" si="16"/>
        <v/>
      </c>
      <c r="J180" s="77" t="str">
        <f t="shared" si="17"/>
        <v/>
      </c>
      <c r="K180" s="80" t="str">
        <f t="shared" si="18"/>
        <v/>
      </c>
      <c r="L180" s="77" t="str">
        <f t="shared" si="19"/>
        <v/>
      </c>
      <c r="M180" s="77" t="str">
        <f t="shared" si="20"/>
        <v/>
      </c>
      <c r="N180" s="29"/>
      <c r="O180" s="29"/>
      <c r="P180" s="29"/>
      <c r="Q180" s="29"/>
      <c r="R180" s="29"/>
      <c r="S180" s="29"/>
      <c r="T180" s="29"/>
      <c r="U180" s="29"/>
      <c r="V180" s="29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x14ac:dyDescent="0.3">
      <c r="A181" s="29">
        <v>175</v>
      </c>
      <c r="B181" s="77" t="str">
        <f>IF('Raw-Data-Input'!B191=0,"",'Raw-Data-Input'!B191)</f>
        <v/>
      </c>
      <c r="C181" s="77" t="str">
        <f>IF('Raw-Data-Input'!C191=0,"",'Raw-Data-Input'!C191)</f>
        <v/>
      </c>
      <c r="D181" s="77" t="str">
        <f>IF('Raw-Data-Input'!D191=0,"",'Raw-Data-Input'!D191)</f>
        <v/>
      </c>
      <c r="E181" s="77" t="str">
        <f>IF('Raw-Data-Input'!E191=0,"",'Raw-Data-Input'!E191)</f>
        <v/>
      </c>
      <c r="F181" s="78" t="str">
        <f>IF('Raw-Data-Input'!H191="","",'Raw-Data-Input'!H191)</f>
        <v/>
      </c>
      <c r="G181" s="88" t="s">
        <v>97</v>
      </c>
      <c r="H181" s="78" t="str">
        <f>IF('Raw-Data-Input'!I191="","",'Raw-Data-Input'!I191)</f>
        <v/>
      </c>
      <c r="I181" s="79" t="str">
        <f t="shared" si="16"/>
        <v/>
      </c>
      <c r="J181" s="77" t="str">
        <f t="shared" si="17"/>
        <v/>
      </c>
      <c r="K181" s="80" t="str">
        <f t="shared" si="18"/>
        <v/>
      </c>
      <c r="L181" s="77" t="str">
        <f t="shared" si="19"/>
        <v/>
      </c>
      <c r="M181" s="77" t="str">
        <f t="shared" si="20"/>
        <v/>
      </c>
      <c r="N181" s="29"/>
      <c r="O181" s="29"/>
      <c r="P181" s="29"/>
      <c r="Q181" s="29"/>
      <c r="R181" s="29"/>
      <c r="S181" s="29"/>
      <c r="T181" s="29"/>
      <c r="U181" s="29"/>
      <c r="V181" s="29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x14ac:dyDescent="0.3">
      <c r="A182" s="29">
        <v>176</v>
      </c>
      <c r="B182" s="77" t="str">
        <f>IF('Raw-Data-Input'!B192=0,"",'Raw-Data-Input'!B192)</f>
        <v/>
      </c>
      <c r="C182" s="77" t="str">
        <f>IF('Raw-Data-Input'!C192=0,"",'Raw-Data-Input'!C192)</f>
        <v/>
      </c>
      <c r="D182" s="77" t="str">
        <f>IF('Raw-Data-Input'!D192=0,"",'Raw-Data-Input'!D192)</f>
        <v/>
      </c>
      <c r="E182" s="77" t="str">
        <f>IF('Raw-Data-Input'!E192=0,"",'Raw-Data-Input'!E192)</f>
        <v/>
      </c>
      <c r="F182" s="78" t="str">
        <f>IF('Raw-Data-Input'!H192="","",'Raw-Data-Input'!H192)</f>
        <v/>
      </c>
      <c r="G182" s="88" t="s">
        <v>97</v>
      </c>
      <c r="H182" s="78" t="str">
        <f>IF('Raw-Data-Input'!I192="","",'Raw-Data-Input'!I192)</f>
        <v/>
      </c>
      <c r="I182" s="79" t="str">
        <f t="shared" si="16"/>
        <v/>
      </c>
      <c r="J182" s="77" t="str">
        <f t="shared" si="17"/>
        <v/>
      </c>
      <c r="K182" s="80" t="str">
        <f t="shared" si="18"/>
        <v/>
      </c>
      <c r="L182" s="77" t="str">
        <f t="shared" si="19"/>
        <v/>
      </c>
      <c r="M182" s="77" t="str">
        <f t="shared" si="20"/>
        <v/>
      </c>
      <c r="N182" s="29"/>
      <c r="O182" s="29"/>
      <c r="P182" s="29"/>
      <c r="Q182" s="29"/>
      <c r="R182" s="29"/>
      <c r="S182" s="29"/>
      <c r="T182" s="29"/>
      <c r="U182" s="29"/>
      <c r="V182" s="29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x14ac:dyDescent="0.3">
      <c r="A183" s="29">
        <v>177</v>
      </c>
      <c r="B183" s="77" t="str">
        <f>IF('Raw-Data-Input'!B193=0,"",'Raw-Data-Input'!B193)</f>
        <v/>
      </c>
      <c r="C183" s="77" t="str">
        <f>IF('Raw-Data-Input'!C193=0,"",'Raw-Data-Input'!C193)</f>
        <v/>
      </c>
      <c r="D183" s="77" t="str">
        <f>IF('Raw-Data-Input'!D193=0,"",'Raw-Data-Input'!D193)</f>
        <v/>
      </c>
      <c r="E183" s="77" t="str">
        <f>IF('Raw-Data-Input'!E193=0,"",'Raw-Data-Input'!E193)</f>
        <v/>
      </c>
      <c r="F183" s="78" t="str">
        <f>IF('Raw-Data-Input'!H193="","",'Raw-Data-Input'!H193)</f>
        <v/>
      </c>
      <c r="G183" s="88" t="s">
        <v>97</v>
      </c>
      <c r="H183" s="78" t="str">
        <f>IF('Raw-Data-Input'!I193="","",'Raw-Data-Input'!I193)</f>
        <v/>
      </c>
      <c r="I183" s="79" t="str">
        <f t="shared" si="16"/>
        <v/>
      </c>
      <c r="J183" s="77" t="str">
        <f t="shared" si="17"/>
        <v/>
      </c>
      <c r="K183" s="80" t="str">
        <f t="shared" si="18"/>
        <v/>
      </c>
      <c r="L183" s="77" t="str">
        <f t="shared" si="19"/>
        <v/>
      </c>
      <c r="M183" s="77" t="str">
        <f t="shared" si="20"/>
        <v/>
      </c>
      <c r="N183" s="29"/>
      <c r="O183" s="29"/>
      <c r="P183" s="29"/>
      <c r="Q183" s="29"/>
      <c r="R183" s="29"/>
      <c r="S183" s="29"/>
      <c r="T183" s="29"/>
      <c r="U183" s="29"/>
      <c r="V183" s="29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x14ac:dyDescent="0.3">
      <c r="A184" s="29">
        <v>178</v>
      </c>
      <c r="B184" s="77" t="str">
        <f>IF('Raw-Data-Input'!B194=0,"",'Raw-Data-Input'!B194)</f>
        <v/>
      </c>
      <c r="C184" s="77" t="str">
        <f>IF('Raw-Data-Input'!C194=0,"",'Raw-Data-Input'!C194)</f>
        <v/>
      </c>
      <c r="D184" s="77" t="str">
        <f>IF('Raw-Data-Input'!D194=0,"",'Raw-Data-Input'!D194)</f>
        <v/>
      </c>
      <c r="E184" s="77" t="str">
        <f>IF('Raw-Data-Input'!E194=0,"",'Raw-Data-Input'!E194)</f>
        <v/>
      </c>
      <c r="F184" s="78" t="str">
        <f>IF('Raw-Data-Input'!H194="","",'Raw-Data-Input'!H194)</f>
        <v/>
      </c>
      <c r="G184" s="88" t="s">
        <v>97</v>
      </c>
      <c r="H184" s="78" t="str">
        <f>IF('Raw-Data-Input'!I194="","",'Raw-Data-Input'!I194)</f>
        <v/>
      </c>
      <c r="I184" s="79" t="str">
        <f t="shared" si="16"/>
        <v/>
      </c>
      <c r="J184" s="77" t="str">
        <f t="shared" si="17"/>
        <v/>
      </c>
      <c r="K184" s="80" t="str">
        <f t="shared" si="18"/>
        <v/>
      </c>
      <c r="L184" s="77" t="str">
        <f t="shared" si="19"/>
        <v/>
      </c>
      <c r="M184" s="77" t="str">
        <f t="shared" si="20"/>
        <v/>
      </c>
      <c r="N184" s="29"/>
      <c r="O184" s="29"/>
      <c r="P184" s="29"/>
      <c r="Q184" s="29"/>
      <c r="R184" s="29"/>
      <c r="S184" s="29"/>
      <c r="T184" s="29"/>
      <c r="U184" s="29"/>
      <c r="V184" s="29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x14ac:dyDescent="0.3">
      <c r="A185" s="29">
        <v>179</v>
      </c>
      <c r="B185" s="77" t="str">
        <f>IF('Raw-Data-Input'!B195=0,"",'Raw-Data-Input'!B195)</f>
        <v/>
      </c>
      <c r="C185" s="77" t="str">
        <f>IF('Raw-Data-Input'!C195=0,"",'Raw-Data-Input'!C195)</f>
        <v/>
      </c>
      <c r="D185" s="77" t="str">
        <f>IF('Raw-Data-Input'!D195=0,"",'Raw-Data-Input'!D195)</f>
        <v/>
      </c>
      <c r="E185" s="77" t="str">
        <f>IF('Raw-Data-Input'!E195=0,"",'Raw-Data-Input'!E195)</f>
        <v/>
      </c>
      <c r="F185" s="78" t="str">
        <f>IF('Raw-Data-Input'!H195="","",'Raw-Data-Input'!H195)</f>
        <v/>
      </c>
      <c r="G185" s="88" t="s">
        <v>97</v>
      </c>
      <c r="H185" s="78" t="str">
        <f>IF('Raw-Data-Input'!I195="","",'Raw-Data-Input'!I195)</f>
        <v/>
      </c>
      <c r="I185" s="79" t="str">
        <f t="shared" si="16"/>
        <v/>
      </c>
      <c r="J185" s="77" t="str">
        <f t="shared" si="17"/>
        <v/>
      </c>
      <c r="K185" s="80" t="str">
        <f t="shared" si="18"/>
        <v/>
      </c>
      <c r="L185" s="77" t="str">
        <f t="shared" si="19"/>
        <v/>
      </c>
      <c r="M185" s="77" t="str">
        <f t="shared" si="20"/>
        <v/>
      </c>
      <c r="N185" s="29"/>
      <c r="O185" s="29"/>
      <c r="P185" s="29"/>
      <c r="Q185" s="29"/>
      <c r="R185" s="29"/>
      <c r="S185" s="29"/>
      <c r="T185" s="29"/>
      <c r="U185" s="29"/>
      <c r="V185" s="29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x14ac:dyDescent="0.3">
      <c r="A186" s="29">
        <v>180</v>
      </c>
      <c r="B186" s="77" t="str">
        <f>IF('Raw-Data-Input'!B196=0,"",'Raw-Data-Input'!B196)</f>
        <v/>
      </c>
      <c r="C186" s="77" t="str">
        <f>IF('Raw-Data-Input'!C196=0,"",'Raw-Data-Input'!C196)</f>
        <v/>
      </c>
      <c r="D186" s="77" t="str">
        <f>IF('Raw-Data-Input'!D196=0,"",'Raw-Data-Input'!D196)</f>
        <v/>
      </c>
      <c r="E186" s="77" t="str">
        <f>IF('Raw-Data-Input'!E196=0,"",'Raw-Data-Input'!E196)</f>
        <v/>
      </c>
      <c r="F186" s="78" t="str">
        <f>IF('Raw-Data-Input'!H196="","",'Raw-Data-Input'!H196)</f>
        <v/>
      </c>
      <c r="G186" s="88" t="s">
        <v>97</v>
      </c>
      <c r="H186" s="78" t="str">
        <f>IF('Raw-Data-Input'!I196="","",'Raw-Data-Input'!I196)</f>
        <v/>
      </c>
      <c r="I186" s="79" t="str">
        <f t="shared" si="16"/>
        <v/>
      </c>
      <c r="J186" s="77" t="str">
        <f t="shared" si="17"/>
        <v/>
      </c>
      <c r="K186" s="80" t="str">
        <f t="shared" si="18"/>
        <v/>
      </c>
      <c r="L186" s="77" t="str">
        <f t="shared" si="19"/>
        <v/>
      </c>
      <c r="M186" s="77" t="str">
        <f t="shared" si="20"/>
        <v/>
      </c>
      <c r="N186" s="29"/>
      <c r="O186" s="29"/>
      <c r="P186" s="29"/>
      <c r="Q186" s="29"/>
      <c r="R186" s="29"/>
      <c r="S186" s="29"/>
      <c r="T186" s="29"/>
      <c r="U186" s="29"/>
      <c r="V186" s="29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x14ac:dyDescent="0.3">
      <c r="A187" s="29">
        <v>181</v>
      </c>
      <c r="B187" s="77" t="str">
        <f>IF('Raw-Data-Input'!B197=0,"",'Raw-Data-Input'!B197)</f>
        <v/>
      </c>
      <c r="C187" s="77" t="str">
        <f>IF('Raw-Data-Input'!C197=0,"",'Raw-Data-Input'!C197)</f>
        <v/>
      </c>
      <c r="D187" s="77" t="str">
        <f>IF('Raw-Data-Input'!D197=0,"",'Raw-Data-Input'!D197)</f>
        <v/>
      </c>
      <c r="E187" s="77" t="str">
        <f>IF('Raw-Data-Input'!E197=0,"",'Raw-Data-Input'!E197)</f>
        <v/>
      </c>
      <c r="F187" s="78" t="str">
        <f>IF('Raw-Data-Input'!H197="","",'Raw-Data-Input'!H197)</f>
        <v/>
      </c>
      <c r="G187" s="88" t="s">
        <v>97</v>
      </c>
      <c r="H187" s="78" t="str">
        <f>IF('Raw-Data-Input'!I197="","",'Raw-Data-Input'!I197)</f>
        <v/>
      </c>
      <c r="I187" s="79" t="str">
        <f t="shared" si="16"/>
        <v/>
      </c>
      <c r="J187" s="77" t="str">
        <f t="shared" si="17"/>
        <v/>
      </c>
      <c r="K187" s="80" t="str">
        <f t="shared" si="18"/>
        <v/>
      </c>
      <c r="L187" s="77" t="str">
        <f t="shared" si="19"/>
        <v/>
      </c>
      <c r="M187" s="77" t="str">
        <f t="shared" si="20"/>
        <v/>
      </c>
      <c r="N187" s="29"/>
      <c r="O187" s="29"/>
      <c r="P187" s="29"/>
      <c r="Q187" s="29"/>
      <c r="R187" s="29"/>
      <c r="S187" s="29"/>
      <c r="T187" s="29"/>
      <c r="U187" s="29"/>
      <c r="V187" s="29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x14ac:dyDescent="0.3">
      <c r="A188" s="29">
        <v>182</v>
      </c>
      <c r="B188" s="77" t="str">
        <f>IF('Raw-Data-Input'!B198=0,"",'Raw-Data-Input'!B198)</f>
        <v/>
      </c>
      <c r="C188" s="77" t="str">
        <f>IF('Raw-Data-Input'!C198=0,"",'Raw-Data-Input'!C198)</f>
        <v/>
      </c>
      <c r="D188" s="77" t="str">
        <f>IF('Raw-Data-Input'!D198=0,"",'Raw-Data-Input'!D198)</f>
        <v/>
      </c>
      <c r="E188" s="77" t="str">
        <f>IF('Raw-Data-Input'!E198=0,"",'Raw-Data-Input'!E198)</f>
        <v/>
      </c>
      <c r="F188" s="78" t="str">
        <f>IF('Raw-Data-Input'!H198="","",'Raw-Data-Input'!H198)</f>
        <v/>
      </c>
      <c r="G188" s="88" t="s">
        <v>97</v>
      </c>
      <c r="H188" s="78" t="str">
        <f>IF('Raw-Data-Input'!I198="","",'Raw-Data-Input'!I198)</f>
        <v/>
      </c>
      <c r="I188" s="79" t="str">
        <f t="shared" si="16"/>
        <v/>
      </c>
      <c r="J188" s="77" t="str">
        <f t="shared" si="17"/>
        <v/>
      </c>
      <c r="K188" s="80" t="str">
        <f t="shared" si="18"/>
        <v/>
      </c>
      <c r="L188" s="77" t="str">
        <f t="shared" si="19"/>
        <v/>
      </c>
      <c r="M188" s="77" t="str">
        <f t="shared" si="20"/>
        <v/>
      </c>
      <c r="N188" s="29"/>
      <c r="O188" s="29"/>
      <c r="P188" s="29"/>
      <c r="Q188" s="29"/>
      <c r="R188" s="29"/>
      <c r="S188" s="29"/>
      <c r="T188" s="29"/>
      <c r="U188" s="29"/>
      <c r="V188" s="29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x14ac:dyDescent="0.3">
      <c r="A189" s="29">
        <v>183</v>
      </c>
      <c r="B189" s="77" t="str">
        <f>IF('Raw-Data-Input'!B199=0,"",'Raw-Data-Input'!B199)</f>
        <v/>
      </c>
      <c r="C189" s="77" t="str">
        <f>IF('Raw-Data-Input'!C199=0,"",'Raw-Data-Input'!C199)</f>
        <v/>
      </c>
      <c r="D189" s="77" t="str">
        <f>IF('Raw-Data-Input'!D199=0,"",'Raw-Data-Input'!D199)</f>
        <v/>
      </c>
      <c r="E189" s="77" t="str">
        <f>IF('Raw-Data-Input'!E199=0,"",'Raw-Data-Input'!E199)</f>
        <v/>
      </c>
      <c r="F189" s="78" t="str">
        <f>IF('Raw-Data-Input'!H199="","",'Raw-Data-Input'!H199)</f>
        <v/>
      </c>
      <c r="G189" s="88" t="s">
        <v>97</v>
      </c>
      <c r="H189" s="78" t="str">
        <f>IF('Raw-Data-Input'!I199="","",'Raw-Data-Input'!I199)</f>
        <v/>
      </c>
      <c r="I189" s="79" t="str">
        <f t="shared" si="16"/>
        <v/>
      </c>
      <c r="J189" s="77" t="str">
        <f t="shared" si="17"/>
        <v/>
      </c>
      <c r="K189" s="80" t="str">
        <f t="shared" si="18"/>
        <v/>
      </c>
      <c r="L189" s="77" t="str">
        <f t="shared" si="19"/>
        <v/>
      </c>
      <c r="M189" s="77" t="str">
        <f t="shared" si="20"/>
        <v/>
      </c>
      <c r="N189" s="29"/>
      <c r="O189" s="29"/>
      <c r="P189" s="29"/>
      <c r="Q189" s="29"/>
      <c r="R189" s="29"/>
      <c r="S189" s="29"/>
      <c r="T189" s="29"/>
      <c r="U189" s="29"/>
      <c r="V189" s="29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x14ac:dyDescent="0.3">
      <c r="A190" s="29">
        <v>184</v>
      </c>
      <c r="B190" s="77" t="str">
        <f>IF('Raw-Data-Input'!B200=0,"",'Raw-Data-Input'!B200)</f>
        <v/>
      </c>
      <c r="C190" s="77" t="str">
        <f>IF('Raw-Data-Input'!C200=0,"",'Raw-Data-Input'!C200)</f>
        <v/>
      </c>
      <c r="D190" s="77" t="str">
        <f>IF('Raw-Data-Input'!D200=0,"",'Raw-Data-Input'!D200)</f>
        <v/>
      </c>
      <c r="E190" s="77" t="str">
        <f>IF('Raw-Data-Input'!E200=0,"",'Raw-Data-Input'!E200)</f>
        <v/>
      </c>
      <c r="F190" s="78" t="str">
        <f>IF('Raw-Data-Input'!H200="","",'Raw-Data-Input'!H200)</f>
        <v/>
      </c>
      <c r="G190" s="88" t="s">
        <v>97</v>
      </c>
      <c r="H190" s="78" t="str">
        <f>IF('Raw-Data-Input'!I200="","",'Raw-Data-Input'!I200)</f>
        <v/>
      </c>
      <c r="I190" s="79" t="str">
        <f t="shared" si="16"/>
        <v/>
      </c>
      <c r="J190" s="77" t="str">
        <f t="shared" si="17"/>
        <v/>
      </c>
      <c r="K190" s="80" t="str">
        <f t="shared" si="18"/>
        <v/>
      </c>
      <c r="L190" s="77" t="str">
        <f t="shared" si="19"/>
        <v/>
      </c>
      <c r="M190" s="77" t="str">
        <f t="shared" si="20"/>
        <v/>
      </c>
      <c r="N190" s="29"/>
      <c r="O190" s="29"/>
      <c r="P190" s="29"/>
      <c r="Q190" s="29"/>
      <c r="R190" s="29"/>
      <c r="S190" s="29"/>
      <c r="T190" s="29"/>
      <c r="U190" s="29"/>
      <c r="V190" s="29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x14ac:dyDescent="0.3">
      <c r="A191" s="29">
        <v>185</v>
      </c>
      <c r="B191" s="77" t="str">
        <f>IF('Raw-Data-Input'!B201=0,"",'Raw-Data-Input'!B201)</f>
        <v/>
      </c>
      <c r="C191" s="77" t="str">
        <f>IF('Raw-Data-Input'!C201=0,"",'Raw-Data-Input'!C201)</f>
        <v/>
      </c>
      <c r="D191" s="77" t="str">
        <f>IF('Raw-Data-Input'!D201=0,"",'Raw-Data-Input'!D201)</f>
        <v/>
      </c>
      <c r="E191" s="77" t="str">
        <f>IF('Raw-Data-Input'!E201=0,"",'Raw-Data-Input'!E201)</f>
        <v/>
      </c>
      <c r="F191" s="78" t="str">
        <f>IF('Raw-Data-Input'!H201="","",'Raw-Data-Input'!H201)</f>
        <v/>
      </c>
      <c r="G191" s="88" t="s">
        <v>97</v>
      </c>
      <c r="H191" s="78" t="str">
        <f>IF('Raw-Data-Input'!I201="","",'Raw-Data-Input'!I201)</f>
        <v/>
      </c>
      <c r="I191" s="79" t="str">
        <f t="shared" si="16"/>
        <v/>
      </c>
      <c r="J191" s="77" t="str">
        <f t="shared" si="17"/>
        <v/>
      </c>
      <c r="K191" s="80" t="str">
        <f t="shared" si="18"/>
        <v/>
      </c>
      <c r="L191" s="77" t="str">
        <f t="shared" si="19"/>
        <v/>
      </c>
      <c r="M191" s="77" t="str">
        <f t="shared" si="20"/>
        <v/>
      </c>
      <c r="N191" s="29"/>
      <c r="O191" s="29"/>
      <c r="P191" s="29"/>
      <c r="Q191" s="29"/>
      <c r="R191" s="29"/>
      <c r="S191" s="29"/>
      <c r="T191" s="29"/>
      <c r="U191" s="29"/>
      <c r="V191" s="29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x14ac:dyDescent="0.3">
      <c r="A192" s="29">
        <v>186</v>
      </c>
      <c r="B192" s="77" t="str">
        <f>IF('Raw-Data-Input'!B202=0,"",'Raw-Data-Input'!B202)</f>
        <v/>
      </c>
      <c r="C192" s="77" t="str">
        <f>IF('Raw-Data-Input'!C202=0,"",'Raw-Data-Input'!C202)</f>
        <v/>
      </c>
      <c r="D192" s="77" t="str">
        <f>IF('Raw-Data-Input'!D202=0,"",'Raw-Data-Input'!D202)</f>
        <v/>
      </c>
      <c r="E192" s="77" t="str">
        <f>IF('Raw-Data-Input'!E202=0,"",'Raw-Data-Input'!E202)</f>
        <v/>
      </c>
      <c r="F192" s="78" t="str">
        <f>IF('Raw-Data-Input'!H202="","",'Raw-Data-Input'!H202)</f>
        <v/>
      </c>
      <c r="G192" s="88" t="s">
        <v>97</v>
      </c>
      <c r="H192" s="78" t="str">
        <f>IF('Raw-Data-Input'!I202="","",'Raw-Data-Input'!I202)</f>
        <v/>
      </c>
      <c r="I192" s="79" t="str">
        <f t="shared" si="16"/>
        <v/>
      </c>
      <c r="J192" s="77" t="str">
        <f t="shared" si="17"/>
        <v/>
      </c>
      <c r="K192" s="80" t="str">
        <f t="shared" si="18"/>
        <v/>
      </c>
      <c r="L192" s="77" t="str">
        <f t="shared" si="19"/>
        <v/>
      </c>
      <c r="M192" s="77" t="str">
        <f t="shared" si="20"/>
        <v/>
      </c>
      <c r="N192" s="29"/>
      <c r="O192" s="29"/>
      <c r="P192" s="29"/>
      <c r="Q192" s="29"/>
      <c r="R192" s="29"/>
      <c r="S192" s="29"/>
      <c r="T192" s="29"/>
      <c r="U192" s="29"/>
      <c r="V192" s="29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x14ac:dyDescent="0.3">
      <c r="A193" s="29">
        <v>187</v>
      </c>
      <c r="B193" s="77" t="str">
        <f>IF('Raw-Data-Input'!B203=0,"",'Raw-Data-Input'!B203)</f>
        <v/>
      </c>
      <c r="C193" s="77" t="str">
        <f>IF('Raw-Data-Input'!C203=0,"",'Raw-Data-Input'!C203)</f>
        <v/>
      </c>
      <c r="D193" s="77" t="str">
        <f>IF('Raw-Data-Input'!D203=0,"",'Raw-Data-Input'!D203)</f>
        <v/>
      </c>
      <c r="E193" s="77" t="str">
        <f>IF('Raw-Data-Input'!E203=0,"",'Raw-Data-Input'!E203)</f>
        <v/>
      </c>
      <c r="F193" s="78" t="str">
        <f>IF('Raw-Data-Input'!H203="","",'Raw-Data-Input'!H203)</f>
        <v/>
      </c>
      <c r="G193" s="88" t="s">
        <v>97</v>
      </c>
      <c r="H193" s="78" t="str">
        <f>IF('Raw-Data-Input'!I203="","",'Raw-Data-Input'!I203)</f>
        <v/>
      </c>
      <c r="I193" s="79" t="str">
        <f t="shared" si="16"/>
        <v/>
      </c>
      <c r="J193" s="77" t="str">
        <f t="shared" si="17"/>
        <v/>
      </c>
      <c r="K193" s="80" t="str">
        <f t="shared" si="18"/>
        <v/>
      </c>
      <c r="L193" s="77" t="str">
        <f t="shared" si="19"/>
        <v/>
      </c>
      <c r="M193" s="77" t="str">
        <f t="shared" si="20"/>
        <v/>
      </c>
      <c r="N193" s="29"/>
      <c r="O193" s="29"/>
      <c r="P193" s="29"/>
      <c r="Q193" s="29"/>
      <c r="R193" s="29"/>
      <c r="S193" s="29"/>
      <c r="T193" s="29"/>
      <c r="U193" s="29"/>
      <c r="V193" s="29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x14ac:dyDescent="0.3">
      <c r="A194" s="29">
        <v>188</v>
      </c>
      <c r="B194" s="77" t="str">
        <f>IF('Raw-Data-Input'!B204=0,"",'Raw-Data-Input'!B204)</f>
        <v/>
      </c>
      <c r="C194" s="77" t="str">
        <f>IF('Raw-Data-Input'!C204=0,"",'Raw-Data-Input'!C204)</f>
        <v/>
      </c>
      <c r="D194" s="77" t="str">
        <f>IF('Raw-Data-Input'!D204=0,"",'Raw-Data-Input'!D204)</f>
        <v/>
      </c>
      <c r="E194" s="77" t="str">
        <f>IF('Raw-Data-Input'!E204=0,"",'Raw-Data-Input'!E204)</f>
        <v/>
      </c>
      <c r="F194" s="78" t="str">
        <f>IF('Raw-Data-Input'!H204="","",'Raw-Data-Input'!H204)</f>
        <v/>
      </c>
      <c r="G194" s="88" t="s">
        <v>97</v>
      </c>
      <c r="H194" s="78" t="str">
        <f>IF('Raw-Data-Input'!I204="","",'Raw-Data-Input'!I204)</f>
        <v/>
      </c>
      <c r="I194" s="79" t="str">
        <f t="shared" si="16"/>
        <v/>
      </c>
      <c r="J194" s="77" t="str">
        <f t="shared" si="17"/>
        <v/>
      </c>
      <c r="K194" s="80" t="str">
        <f t="shared" si="18"/>
        <v/>
      </c>
      <c r="L194" s="77" t="str">
        <f t="shared" si="19"/>
        <v/>
      </c>
      <c r="M194" s="77" t="str">
        <f t="shared" si="20"/>
        <v/>
      </c>
      <c r="N194" s="29"/>
      <c r="O194" s="29"/>
      <c r="P194" s="29"/>
      <c r="Q194" s="29"/>
      <c r="R194" s="29"/>
      <c r="S194" s="29"/>
      <c r="T194" s="29"/>
      <c r="U194" s="29"/>
      <c r="V194" s="29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x14ac:dyDescent="0.3">
      <c r="A195" s="29">
        <v>189</v>
      </c>
      <c r="B195" s="77" t="str">
        <f>IF('Raw-Data-Input'!B205=0,"",'Raw-Data-Input'!B205)</f>
        <v/>
      </c>
      <c r="C195" s="77" t="str">
        <f>IF('Raw-Data-Input'!C205=0,"",'Raw-Data-Input'!C205)</f>
        <v/>
      </c>
      <c r="D195" s="77" t="str">
        <f>IF('Raw-Data-Input'!D205=0,"",'Raw-Data-Input'!D205)</f>
        <v/>
      </c>
      <c r="E195" s="77" t="str">
        <f>IF('Raw-Data-Input'!E205=0,"",'Raw-Data-Input'!E205)</f>
        <v/>
      </c>
      <c r="F195" s="78" t="str">
        <f>IF('Raw-Data-Input'!H205="","",'Raw-Data-Input'!H205)</f>
        <v/>
      </c>
      <c r="G195" s="88" t="s">
        <v>97</v>
      </c>
      <c r="H195" s="78" t="str">
        <f>IF('Raw-Data-Input'!I205="","",'Raw-Data-Input'!I205)</f>
        <v/>
      </c>
      <c r="I195" s="79" t="str">
        <f t="shared" si="16"/>
        <v/>
      </c>
      <c r="J195" s="77" t="str">
        <f t="shared" si="17"/>
        <v/>
      </c>
      <c r="K195" s="80" t="str">
        <f t="shared" si="18"/>
        <v/>
      </c>
      <c r="L195" s="77" t="str">
        <f t="shared" si="19"/>
        <v/>
      </c>
      <c r="M195" s="77" t="str">
        <f t="shared" si="20"/>
        <v/>
      </c>
      <c r="N195" s="29"/>
      <c r="O195" s="29"/>
      <c r="P195" s="29"/>
      <c r="Q195" s="29"/>
      <c r="R195" s="29"/>
      <c r="S195" s="29"/>
      <c r="T195" s="29"/>
      <c r="U195" s="29"/>
      <c r="V195" s="29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x14ac:dyDescent="0.3">
      <c r="A196" s="29">
        <v>190</v>
      </c>
      <c r="B196" s="77" t="str">
        <f>IF('Raw-Data-Input'!B206=0,"",'Raw-Data-Input'!B206)</f>
        <v/>
      </c>
      <c r="C196" s="77" t="str">
        <f>IF('Raw-Data-Input'!C206=0,"",'Raw-Data-Input'!C206)</f>
        <v/>
      </c>
      <c r="D196" s="77" t="str">
        <f>IF('Raw-Data-Input'!D206=0,"",'Raw-Data-Input'!D206)</f>
        <v/>
      </c>
      <c r="E196" s="77" t="str">
        <f>IF('Raw-Data-Input'!E206=0,"",'Raw-Data-Input'!E206)</f>
        <v/>
      </c>
      <c r="F196" s="78" t="str">
        <f>IF('Raw-Data-Input'!H206="","",'Raw-Data-Input'!H206)</f>
        <v/>
      </c>
      <c r="G196" s="88" t="s">
        <v>97</v>
      </c>
      <c r="H196" s="78" t="str">
        <f>IF('Raw-Data-Input'!I206="","",'Raw-Data-Input'!I206)</f>
        <v/>
      </c>
      <c r="I196" s="79" t="str">
        <f t="shared" si="16"/>
        <v/>
      </c>
      <c r="J196" s="77" t="str">
        <f t="shared" si="17"/>
        <v/>
      </c>
      <c r="K196" s="80" t="str">
        <f t="shared" si="18"/>
        <v/>
      </c>
      <c r="L196" s="77" t="str">
        <f t="shared" si="19"/>
        <v/>
      </c>
      <c r="M196" s="77" t="str">
        <f t="shared" si="20"/>
        <v/>
      </c>
      <c r="N196" s="29"/>
      <c r="O196" s="29"/>
      <c r="P196" s="29"/>
      <c r="Q196" s="29"/>
      <c r="R196" s="29"/>
      <c r="S196" s="29"/>
      <c r="T196" s="29"/>
      <c r="U196" s="29"/>
      <c r="V196" s="29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x14ac:dyDescent="0.3">
      <c r="A197" s="29">
        <v>191</v>
      </c>
      <c r="B197" s="77" t="str">
        <f>IF('Raw-Data-Input'!B207=0,"",'Raw-Data-Input'!B207)</f>
        <v/>
      </c>
      <c r="C197" s="77" t="str">
        <f>IF('Raw-Data-Input'!C207=0,"",'Raw-Data-Input'!C207)</f>
        <v/>
      </c>
      <c r="D197" s="77" t="str">
        <f>IF('Raw-Data-Input'!D207=0,"",'Raw-Data-Input'!D207)</f>
        <v/>
      </c>
      <c r="E197" s="77" t="str">
        <f>IF('Raw-Data-Input'!E207=0,"",'Raw-Data-Input'!E207)</f>
        <v/>
      </c>
      <c r="F197" s="78" t="str">
        <f>IF('Raw-Data-Input'!H207="","",'Raw-Data-Input'!H207)</f>
        <v/>
      </c>
      <c r="G197" s="88" t="s">
        <v>97</v>
      </c>
      <c r="H197" s="78" t="str">
        <f>IF('Raw-Data-Input'!I207="","",'Raw-Data-Input'!I207)</f>
        <v/>
      </c>
      <c r="I197" s="79" t="str">
        <f t="shared" si="16"/>
        <v/>
      </c>
      <c r="J197" s="77" t="str">
        <f t="shared" si="17"/>
        <v/>
      </c>
      <c r="K197" s="80" t="str">
        <f t="shared" si="18"/>
        <v/>
      </c>
      <c r="L197" s="77" t="str">
        <f t="shared" si="19"/>
        <v/>
      </c>
      <c r="M197" s="77" t="str">
        <f t="shared" si="20"/>
        <v/>
      </c>
      <c r="N197" s="29"/>
      <c r="O197" s="29"/>
      <c r="P197" s="29"/>
      <c r="Q197" s="29"/>
      <c r="R197" s="29"/>
      <c r="S197" s="29"/>
      <c r="T197" s="29"/>
      <c r="U197" s="29"/>
      <c r="V197" s="29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x14ac:dyDescent="0.3">
      <c r="A198" s="29">
        <v>192</v>
      </c>
      <c r="B198" s="77" t="str">
        <f>IF('Raw-Data-Input'!B208=0,"",'Raw-Data-Input'!B208)</f>
        <v/>
      </c>
      <c r="C198" s="77" t="str">
        <f>IF('Raw-Data-Input'!C208=0,"",'Raw-Data-Input'!C208)</f>
        <v/>
      </c>
      <c r="D198" s="77" t="str">
        <f>IF('Raw-Data-Input'!D208=0,"",'Raw-Data-Input'!D208)</f>
        <v/>
      </c>
      <c r="E198" s="77" t="str">
        <f>IF('Raw-Data-Input'!E208=0,"",'Raw-Data-Input'!E208)</f>
        <v/>
      </c>
      <c r="F198" s="78" t="str">
        <f>IF('Raw-Data-Input'!H208="","",'Raw-Data-Input'!H208)</f>
        <v/>
      </c>
      <c r="G198" s="88" t="s">
        <v>97</v>
      </c>
      <c r="H198" s="78" t="str">
        <f>IF('Raw-Data-Input'!I208="","",'Raw-Data-Input'!I208)</f>
        <v/>
      </c>
      <c r="I198" s="79" t="str">
        <f t="shared" si="16"/>
        <v/>
      </c>
      <c r="J198" s="77" t="str">
        <f t="shared" si="17"/>
        <v/>
      </c>
      <c r="K198" s="80" t="str">
        <f t="shared" si="18"/>
        <v/>
      </c>
      <c r="L198" s="77" t="str">
        <f t="shared" si="19"/>
        <v/>
      </c>
      <c r="M198" s="77" t="str">
        <f t="shared" si="20"/>
        <v/>
      </c>
      <c r="N198" s="29"/>
      <c r="O198" s="29"/>
      <c r="P198" s="29"/>
      <c r="Q198" s="29"/>
      <c r="R198" s="29"/>
      <c r="S198" s="29"/>
      <c r="T198" s="29"/>
      <c r="U198" s="29"/>
      <c r="V198" s="29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x14ac:dyDescent="0.3">
      <c r="A199" s="29">
        <v>193</v>
      </c>
      <c r="B199" s="77" t="str">
        <f>IF('Raw-Data-Input'!B209=0,"",'Raw-Data-Input'!B209)</f>
        <v/>
      </c>
      <c r="C199" s="77" t="str">
        <f>IF('Raw-Data-Input'!C209=0,"",'Raw-Data-Input'!C209)</f>
        <v/>
      </c>
      <c r="D199" s="77" t="str">
        <f>IF('Raw-Data-Input'!D209=0,"",'Raw-Data-Input'!D209)</f>
        <v/>
      </c>
      <c r="E199" s="77" t="str">
        <f>IF('Raw-Data-Input'!E209=0,"",'Raw-Data-Input'!E209)</f>
        <v/>
      </c>
      <c r="F199" s="78" t="str">
        <f>IF('Raw-Data-Input'!H209="","",'Raw-Data-Input'!H209)</f>
        <v/>
      </c>
      <c r="G199" s="88" t="s">
        <v>97</v>
      </c>
      <c r="H199" s="78" t="str">
        <f>IF('Raw-Data-Input'!I209="","",'Raw-Data-Input'!I209)</f>
        <v/>
      </c>
      <c r="I199" s="79" t="str">
        <f t="shared" si="16"/>
        <v/>
      </c>
      <c r="J199" s="77" t="str">
        <f t="shared" si="17"/>
        <v/>
      </c>
      <c r="K199" s="80" t="str">
        <f t="shared" si="18"/>
        <v/>
      </c>
      <c r="L199" s="77" t="str">
        <f t="shared" si="19"/>
        <v/>
      </c>
      <c r="M199" s="77" t="str">
        <f t="shared" si="20"/>
        <v/>
      </c>
      <c r="N199" s="29"/>
      <c r="O199" s="29"/>
      <c r="P199" s="29"/>
      <c r="Q199" s="29"/>
      <c r="R199" s="29"/>
      <c r="S199" s="29"/>
      <c r="T199" s="29"/>
      <c r="U199" s="29"/>
      <c r="V199" s="29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x14ac:dyDescent="0.3">
      <c r="A200" s="29">
        <v>194</v>
      </c>
      <c r="B200" s="77" t="str">
        <f>IF('Raw-Data-Input'!B210=0,"",'Raw-Data-Input'!B210)</f>
        <v/>
      </c>
      <c r="C200" s="77" t="str">
        <f>IF('Raw-Data-Input'!C210=0,"",'Raw-Data-Input'!C210)</f>
        <v/>
      </c>
      <c r="D200" s="77" t="str">
        <f>IF('Raw-Data-Input'!D210=0,"",'Raw-Data-Input'!D210)</f>
        <v/>
      </c>
      <c r="E200" s="77" t="str">
        <f>IF('Raw-Data-Input'!E210=0,"",'Raw-Data-Input'!E210)</f>
        <v/>
      </c>
      <c r="F200" s="78" t="str">
        <f>IF('Raw-Data-Input'!H210="","",'Raw-Data-Input'!H210)</f>
        <v/>
      </c>
      <c r="G200" s="88" t="s">
        <v>97</v>
      </c>
      <c r="H200" s="78" t="str">
        <f>IF('Raw-Data-Input'!I210="","",'Raw-Data-Input'!I210)</f>
        <v/>
      </c>
      <c r="I200" s="79" t="str">
        <f t="shared" si="16"/>
        <v/>
      </c>
      <c r="J200" s="77" t="str">
        <f t="shared" si="17"/>
        <v/>
      </c>
      <c r="K200" s="80" t="str">
        <f t="shared" si="18"/>
        <v/>
      </c>
      <c r="L200" s="77" t="str">
        <f t="shared" si="19"/>
        <v/>
      </c>
      <c r="M200" s="77" t="str">
        <f t="shared" si="20"/>
        <v/>
      </c>
      <c r="N200" s="29"/>
      <c r="O200" s="29"/>
      <c r="P200" s="29"/>
      <c r="Q200" s="29"/>
      <c r="R200" s="29"/>
      <c r="S200" s="29"/>
      <c r="T200" s="29"/>
      <c r="U200" s="29"/>
      <c r="V200" s="29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x14ac:dyDescent="0.3">
      <c r="A201" s="29">
        <v>195</v>
      </c>
      <c r="B201" s="77" t="str">
        <f>IF('Raw-Data-Input'!B211=0,"",'Raw-Data-Input'!B211)</f>
        <v/>
      </c>
      <c r="C201" s="77" t="str">
        <f>IF('Raw-Data-Input'!C211=0,"",'Raw-Data-Input'!C211)</f>
        <v/>
      </c>
      <c r="D201" s="77" t="str">
        <f>IF('Raw-Data-Input'!D211=0,"",'Raw-Data-Input'!D211)</f>
        <v/>
      </c>
      <c r="E201" s="77" t="str">
        <f>IF('Raw-Data-Input'!E211=0,"",'Raw-Data-Input'!E211)</f>
        <v/>
      </c>
      <c r="F201" s="78" t="str">
        <f>IF('Raw-Data-Input'!H211="","",'Raw-Data-Input'!H211)</f>
        <v/>
      </c>
      <c r="G201" s="88" t="s">
        <v>97</v>
      </c>
      <c r="H201" s="78" t="str">
        <f>IF('Raw-Data-Input'!I211="","",'Raw-Data-Input'!I211)</f>
        <v/>
      </c>
      <c r="I201" s="79" t="str">
        <f t="shared" si="16"/>
        <v/>
      </c>
      <c r="J201" s="77" t="str">
        <f t="shared" si="17"/>
        <v/>
      </c>
      <c r="K201" s="80" t="str">
        <f t="shared" si="18"/>
        <v/>
      </c>
      <c r="L201" s="77" t="str">
        <f t="shared" si="19"/>
        <v/>
      </c>
      <c r="M201" s="77" t="str">
        <f t="shared" si="20"/>
        <v/>
      </c>
      <c r="N201" s="29"/>
      <c r="O201" s="29"/>
      <c r="P201" s="29"/>
      <c r="Q201" s="29"/>
      <c r="R201" s="29"/>
      <c r="S201" s="29"/>
      <c r="T201" s="29"/>
      <c r="U201" s="29"/>
      <c r="V201" s="29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x14ac:dyDescent="0.3">
      <c r="A202" s="29">
        <v>196</v>
      </c>
      <c r="B202" s="77" t="str">
        <f>IF('Raw-Data-Input'!B212=0,"",'Raw-Data-Input'!B212)</f>
        <v/>
      </c>
      <c r="C202" s="77" t="str">
        <f>IF('Raw-Data-Input'!C212=0,"",'Raw-Data-Input'!C212)</f>
        <v/>
      </c>
      <c r="D202" s="77" t="str">
        <f>IF('Raw-Data-Input'!D212=0,"",'Raw-Data-Input'!D212)</f>
        <v/>
      </c>
      <c r="E202" s="77" t="str">
        <f>IF('Raw-Data-Input'!E212=0,"",'Raw-Data-Input'!E212)</f>
        <v/>
      </c>
      <c r="F202" s="78" t="str">
        <f>IF('Raw-Data-Input'!H212="","",'Raw-Data-Input'!H212)</f>
        <v/>
      </c>
      <c r="G202" s="88" t="s">
        <v>97</v>
      </c>
      <c r="H202" s="78" t="str">
        <f>IF('Raw-Data-Input'!I212="","",'Raw-Data-Input'!I212)</f>
        <v/>
      </c>
      <c r="I202" s="79" t="str">
        <f t="shared" si="16"/>
        <v/>
      </c>
      <c r="J202" s="77" t="str">
        <f t="shared" si="17"/>
        <v/>
      </c>
      <c r="K202" s="80" t="str">
        <f t="shared" si="18"/>
        <v/>
      </c>
      <c r="L202" s="77" t="str">
        <f t="shared" si="19"/>
        <v/>
      </c>
      <c r="M202" s="77" t="str">
        <f t="shared" si="20"/>
        <v/>
      </c>
      <c r="N202" s="29"/>
      <c r="O202" s="29"/>
      <c r="P202" s="29"/>
      <c r="Q202" s="29"/>
      <c r="R202" s="29"/>
      <c r="S202" s="29"/>
      <c r="T202" s="29"/>
      <c r="U202" s="29"/>
      <c r="V202" s="29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x14ac:dyDescent="0.3">
      <c r="A203" s="29">
        <v>197</v>
      </c>
      <c r="B203" s="77" t="str">
        <f>IF('Raw-Data-Input'!B213=0,"",'Raw-Data-Input'!B213)</f>
        <v/>
      </c>
      <c r="C203" s="77" t="str">
        <f>IF('Raw-Data-Input'!C213=0,"",'Raw-Data-Input'!C213)</f>
        <v/>
      </c>
      <c r="D203" s="77" t="str">
        <f>IF('Raw-Data-Input'!D213=0,"",'Raw-Data-Input'!D213)</f>
        <v/>
      </c>
      <c r="E203" s="77" t="str">
        <f>IF('Raw-Data-Input'!E213=0,"",'Raw-Data-Input'!E213)</f>
        <v/>
      </c>
      <c r="F203" s="78" t="str">
        <f>IF('Raw-Data-Input'!H213="","",'Raw-Data-Input'!H213)</f>
        <v/>
      </c>
      <c r="G203" s="88" t="s">
        <v>97</v>
      </c>
      <c r="H203" s="78" t="str">
        <f>IF('Raw-Data-Input'!I213="","",'Raw-Data-Input'!I213)</f>
        <v/>
      </c>
      <c r="I203" s="79" t="str">
        <f t="shared" si="16"/>
        <v/>
      </c>
      <c r="J203" s="77" t="str">
        <f t="shared" si="17"/>
        <v/>
      </c>
      <c r="K203" s="80" t="str">
        <f t="shared" si="18"/>
        <v/>
      </c>
      <c r="L203" s="77" t="str">
        <f t="shared" si="19"/>
        <v/>
      </c>
      <c r="M203" s="77" t="str">
        <f t="shared" si="20"/>
        <v/>
      </c>
      <c r="N203" s="29"/>
      <c r="O203" s="29"/>
      <c r="P203" s="29"/>
      <c r="Q203" s="29"/>
      <c r="R203" s="29"/>
      <c r="S203" s="29"/>
      <c r="T203" s="29"/>
      <c r="U203" s="29"/>
      <c r="V203" s="29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x14ac:dyDescent="0.3">
      <c r="A204" s="29">
        <v>198</v>
      </c>
      <c r="B204" s="77" t="str">
        <f>IF('Raw-Data-Input'!B214=0,"",'Raw-Data-Input'!B214)</f>
        <v/>
      </c>
      <c r="C204" s="77" t="str">
        <f>IF('Raw-Data-Input'!C214=0,"",'Raw-Data-Input'!C214)</f>
        <v/>
      </c>
      <c r="D204" s="77" t="str">
        <f>IF('Raw-Data-Input'!D214=0,"",'Raw-Data-Input'!D214)</f>
        <v/>
      </c>
      <c r="E204" s="77" t="str">
        <f>IF('Raw-Data-Input'!E214=0,"",'Raw-Data-Input'!E214)</f>
        <v/>
      </c>
      <c r="F204" s="78" t="str">
        <f>IF('Raw-Data-Input'!H214="","",'Raw-Data-Input'!H214)</f>
        <v/>
      </c>
      <c r="G204" s="88" t="s">
        <v>97</v>
      </c>
      <c r="H204" s="78" t="str">
        <f>IF('Raw-Data-Input'!I214="","",'Raw-Data-Input'!I214)</f>
        <v/>
      </c>
      <c r="I204" s="79" t="str">
        <f t="shared" si="16"/>
        <v/>
      </c>
      <c r="J204" s="77" t="str">
        <f t="shared" si="17"/>
        <v/>
      </c>
      <c r="K204" s="80" t="str">
        <f t="shared" si="18"/>
        <v/>
      </c>
      <c r="L204" s="77" t="str">
        <f t="shared" si="19"/>
        <v/>
      </c>
      <c r="M204" s="77" t="str">
        <f t="shared" si="20"/>
        <v/>
      </c>
      <c r="N204" s="29"/>
      <c r="O204" s="29"/>
      <c r="P204" s="29"/>
      <c r="Q204" s="29"/>
      <c r="R204" s="29"/>
      <c r="S204" s="29"/>
      <c r="T204" s="29"/>
      <c r="U204" s="29"/>
      <c r="V204" s="29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x14ac:dyDescent="0.3">
      <c r="A205" s="29">
        <v>199</v>
      </c>
      <c r="B205" s="77" t="str">
        <f>IF('Raw-Data-Input'!B215=0,"",'Raw-Data-Input'!B215)</f>
        <v/>
      </c>
      <c r="C205" s="77" t="str">
        <f>IF('Raw-Data-Input'!C215=0,"",'Raw-Data-Input'!C215)</f>
        <v/>
      </c>
      <c r="D205" s="77" t="str">
        <f>IF('Raw-Data-Input'!D215=0,"",'Raw-Data-Input'!D215)</f>
        <v/>
      </c>
      <c r="E205" s="77" t="str">
        <f>IF('Raw-Data-Input'!E215=0,"",'Raw-Data-Input'!E215)</f>
        <v/>
      </c>
      <c r="F205" s="78" t="str">
        <f>IF('Raw-Data-Input'!H215="","",'Raw-Data-Input'!H215)</f>
        <v/>
      </c>
      <c r="G205" s="88" t="s">
        <v>97</v>
      </c>
      <c r="H205" s="78" t="str">
        <f>IF('Raw-Data-Input'!I215="","",'Raw-Data-Input'!I215)</f>
        <v/>
      </c>
      <c r="I205" s="79" t="str">
        <f t="shared" si="16"/>
        <v/>
      </c>
      <c r="J205" s="77" t="str">
        <f t="shared" si="17"/>
        <v/>
      </c>
      <c r="K205" s="80" t="str">
        <f t="shared" si="18"/>
        <v/>
      </c>
      <c r="L205" s="77" t="str">
        <f t="shared" si="19"/>
        <v/>
      </c>
      <c r="M205" s="77" t="str">
        <f t="shared" si="20"/>
        <v/>
      </c>
      <c r="N205" s="29"/>
      <c r="O205" s="29"/>
      <c r="P205" s="29"/>
      <c r="Q205" s="29"/>
      <c r="R205" s="29"/>
      <c r="S205" s="29"/>
      <c r="T205" s="29"/>
      <c r="U205" s="29"/>
      <c r="V205" s="29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x14ac:dyDescent="0.3">
      <c r="A206" s="29">
        <v>200</v>
      </c>
      <c r="B206" s="77" t="str">
        <f>IF('Raw-Data-Input'!B216=0,"",'Raw-Data-Input'!B216)</f>
        <v/>
      </c>
      <c r="C206" s="77" t="str">
        <f>IF('Raw-Data-Input'!C216=0,"",'Raw-Data-Input'!C216)</f>
        <v/>
      </c>
      <c r="D206" s="77" t="str">
        <f>IF('Raw-Data-Input'!D216=0,"",'Raw-Data-Input'!D216)</f>
        <v/>
      </c>
      <c r="E206" s="77" t="str">
        <f>IF('Raw-Data-Input'!E216=0,"",'Raw-Data-Input'!E216)</f>
        <v/>
      </c>
      <c r="F206" s="78" t="str">
        <f>IF('Raw-Data-Input'!H216="","",'Raw-Data-Input'!H216)</f>
        <v/>
      </c>
      <c r="G206" s="88" t="s">
        <v>97</v>
      </c>
      <c r="H206" s="78" t="str">
        <f>IF('Raw-Data-Input'!I216="","",'Raw-Data-Input'!I216)</f>
        <v/>
      </c>
      <c r="I206" s="79" t="str">
        <f t="shared" si="16"/>
        <v/>
      </c>
      <c r="J206" s="77" t="str">
        <f t="shared" si="17"/>
        <v/>
      </c>
      <c r="K206" s="80" t="str">
        <f t="shared" si="18"/>
        <v/>
      </c>
      <c r="L206" s="77" t="str">
        <f t="shared" si="19"/>
        <v/>
      </c>
      <c r="M206" s="77" t="str">
        <f t="shared" si="20"/>
        <v/>
      </c>
      <c r="N206" s="29"/>
      <c r="O206" s="29"/>
      <c r="P206" s="29"/>
      <c r="Q206" s="29"/>
      <c r="R206" s="29"/>
      <c r="S206" s="29"/>
      <c r="T206" s="29"/>
      <c r="U206" s="29"/>
      <c r="V206" s="29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x14ac:dyDescent="0.3">
      <c r="A207" s="29">
        <v>201</v>
      </c>
      <c r="B207" s="77" t="str">
        <f>IF('Raw-Data-Input'!B217=0,"",'Raw-Data-Input'!B217)</f>
        <v/>
      </c>
      <c r="C207" s="77" t="str">
        <f>IF('Raw-Data-Input'!C217=0,"",'Raw-Data-Input'!C217)</f>
        <v/>
      </c>
      <c r="D207" s="77" t="str">
        <f>IF('Raw-Data-Input'!D217=0,"",'Raw-Data-Input'!D217)</f>
        <v/>
      </c>
      <c r="E207" s="77" t="str">
        <f>IF('Raw-Data-Input'!E217=0,"",'Raw-Data-Input'!E217)</f>
        <v/>
      </c>
      <c r="F207" s="78" t="str">
        <f>IF('Raw-Data-Input'!H217="","",'Raw-Data-Input'!H217)</f>
        <v/>
      </c>
      <c r="G207" s="88" t="s">
        <v>97</v>
      </c>
      <c r="H207" s="78" t="str">
        <f>IF('Raw-Data-Input'!I217="","",'Raw-Data-Input'!I217)</f>
        <v/>
      </c>
      <c r="I207" s="79" t="str">
        <f t="shared" si="16"/>
        <v/>
      </c>
      <c r="J207" s="77" t="str">
        <f t="shared" si="17"/>
        <v/>
      </c>
      <c r="K207" s="80" t="str">
        <f t="shared" si="18"/>
        <v/>
      </c>
      <c r="L207" s="77" t="str">
        <f t="shared" si="19"/>
        <v/>
      </c>
      <c r="M207" s="77" t="str">
        <f t="shared" si="20"/>
        <v/>
      </c>
      <c r="N207" s="29"/>
      <c r="O207" s="29"/>
      <c r="P207" s="29"/>
      <c r="Q207" s="29"/>
      <c r="R207" s="29"/>
      <c r="S207" s="29"/>
      <c r="T207" s="29"/>
      <c r="U207" s="29"/>
      <c r="V207" s="29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x14ac:dyDescent="0.3">
      <c r="A208" s="29">
        <v>202</v>
      </c>
      <c r="B208" s="77" t="str">
        <f>IF('Raw-Data-Input'!B218=0,"",'Raw-Data-Input'!B218)</f>
        <v/>
      </c>
      <c r="C208" s="77" t="str">
        <f>IF('Raw-Data-Input'!C218=0,"",'Raw-Data-Input'!C218)</f>
        <v/>
      </c>
      <c r="D208" s="77" t="str">
        <f>IF('Raw-Data-Input'!D218=0,"",'Raw-Data-Input'!D218)</f>
        <v/>
      </c>
      <c r="E208" s="77" t="str">
        <f>IF('Raw-Data-Input'!E218=0,"",'Raw-Data-Input'!E218)</f>
        <v/>
      </c>
      <c r="F208" s="78" t="str">
        <f>IF('Raw-Data-Input'!H218="","",'Raw-Data-Input'!H218)</f>
        <v/>
      </c>
      <c r="G208" s="88" t="s">
        <v>97</v>
      </c>
      <c r="H208" s="78" t="str">
        <f>IF('Raw-Data-Input'!I218="","",'Raw-Data-Input'!I218)</f>
        <v/>
      </c>
      <c r="I208" s="79" t="str">
        <f t="shared" si="16"/>
        <v/>
      </c>
      <c r="J208" s="77" t="str">
        <f t="shared" si="17"/>
        <v/>
      </c>
      <c r="K208" s="80" t="str">
        <f t="shared" si="18"/>
        <v/>
      </c>
      <c r="L208" s="77" t="str">
        <f t="shared" si="19"/>
        <v/>
      </c>
      <c r="M208" s="77" t="str">
        <f t="shared" si="20"/>
        <v/>
      </c>
      <c r="N208" s="29"/>
      <c r="O208" s="29"/>
      <c r="P208" s="29"/>
      <c r="Q208" s="29"/>
      <c r="R208" s="29"/>
      <c r="S208" s="29"/>
      <c r="T208" s="29"/>
      <c r="U208" s="29"/>
      <c r="V208" s="29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x14ac:dyDescent="0.3">
      <c r="A209" s="29">
        <v>203</v>
      </c>
      <c r="B209" s="77" t="str">
        <f>IF('Raw-Data-Input'!B219=0,"",'Raw-Data-Input'!B219)</f>
        <v/>
      </c>
      <c r="C209" s="77" t="str">
        <f>IF('Raw-Data-Input'!C219=0,"",'Raw-Data-Input'!C219)</f>
        <v/>
      </c>
      <c r="D209" s="77" t="str">
        <f>IF('Raw-Data-Input'!D219=0,"",'Raw-Data-Input'!D219)</f>
        <v/>
      </c>
      <c r="E209" s="77" t="str">
        <f>IF('Raw-Data-Input'!E219=0,"",'Raw-Data-Input'!E219)</f>
        <v/>
      </c>
      <c r="F209" s="78" t="str">
        <f>IF('Raw-Data-Input'!H219="","",'Raw-Data-Input'!H219)</f>
        <v/>
      </c>
      <c r="G209" s="88" t="s">
        <v>97</v>
      </c>
      <c r="H209" s="78" t="str">
        <f>IF('Raw-Data-Input'!I219="","",'Raw-Data-Input'!I219)</f>
        <v/>
      </c>
      <c r="I209" s="79" t="str">
        <f t="shared" si="16"/>
        <v/>
      </c>
      <c r="J209" s="77" t="str">
        <f t="shared" si="17"/>
        <v/>
      </c>
      <c r="K209" s="80" t="str">
        <f t="shared" si="18"/>
        <v/>
      </c>
      <c r="L209" s="77" t="str">
        <f t="shared" si="19"/>
        <v/>
      </c>
      <c r="M209" s="77" t="str">
        <f t="shared" si="20"/>
        <v/>
      </c>
      <c r="N209" s="29"/>
      <c r="O209" s="29"/>
      <c r="P209" s="29"/>
      <c r="Q209" s="29"/>
      <c r="R209" s="29"/>
      <c r="S209" s="29"/>
      <c r="T209" s="29"/>
      <c r="U209" s="29"/>
      <c r="V209" s="29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x14ac:dyDescent="0.3">
      <c r="A210" s="29">
        <v>204</v>
      </c>
      <c r="B210" s="77" t="str">
        <f>IF('Raw-Data-Input'!B220=0,"",'Raw-Data-Input'!B220)</f>
        <v/>
      </c>
      <c r="C210" s="77" t="str">
        <f>IF('Raw-Data-Input'!C220=0,"",'Raw-Data-Input'!C220)</f>
        <v/>
      </c>
      <c r="D210" s="77" t="str">
        <f>IF('Raw-Data-Input'!D220=0,"",'Raw-Data-Input'!D220)</f>
        <v/>
      </c>
      <c r="E210" s="77" t="str">
        <f>IF('Raw-Data-Input'!E220=0,"",'Raw-Data-Input'!E220)</f>
        <v/>
      </c>
      <c r="F210" s="78" t="str">
        <f>IF('Raw-Data-Input'!H220="","",'Raw-Data-Input'!H220)</f>
        <v/>
      </c>
      <c r="G210" s="88" t="s">
        <v>97</v>
      </c>
      <c r="H210" s="78" t="str">
        <f>IF('Raw-Data-Input'!I220="","",'Raw-Data-Input'!I220)</f>
        <v/>
      </c>
      <c r="I210" s="79" t="str">
        <f t="shared" ref="I210:I273" si="21">IFERROR(IF(H210&gt;=0,(H210/$E$4),""),"")</f>
        <v/>
      </c>
      <c r="J210" s="77" t="str">
        <f t="shared" ref="J210:J273" si="22">IF($E$4="","",IF(H210="","",IF(I210&gt;=$L$4,"Y","N")))</f>
        <v/>
      </c>
      <c r="K210" s="80" t="str">
        <f t="shared" ref="K210:K273" si="23">IFERROR(IF(F210="M",0,(IF(F210="","",(IF(F210&gt;0,(H210-F210)/F210,(H210+0.000000001)-(F210)/(F210+0.000000001)))))),"")</f>
        <v/>
      </c>
      <c r="L210" s="77" t="str">
        <f t="shared" ref="L210:L273" si="24">IF(F210="","",IF(H210="","",IF(F210&gt;=0,IF(K210&gt;=$L$3,"Y","N"),"")))</f>
        <v/>
      </c>
      <c r="M210" s="77" t="str">
        <f t="shared" ref="M210:M273" si="25">IF(H210="","",(IF(AND(I210&lt;$L$4,K210&lt;$L$3),"N","Y")))</f>
        <v/>
      </c>
      <c r="N210" s="29"/>
      <c r="O210" s="29"/>
      <c r="P210" s="29"/>
      <c r="Q210" s="29"/>
      <c r="R210" s="29"/>
      <c r="S210" s="29"/>
      <c r="T210" s="29"/>
      <c r="U210" s="29"/>
      <c r="V210" s="29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x14ac:dyDescent="0.3">
      <c r="A211" s="29">
        <v>205</v>
      </c>
      <c r="B211" s="77" t="str">
        <f>IF('Raw-Data-Input'!B221=0,"",'Raw-Data-Input'!B221)</f>
        <v/>
      </c>
      <c r="C211" s="77" t="str">
        <f>IF('Raw-Data-Input'!C221=0,"",'Raw-Data-Input'!C221)</f>
        <v/>
      </c>
      <c r="D211" s="77" t="str">
        <f>IF('Raw-Data-Input'!D221=0,"",'Raw-Data-Input'!D221)</f>
        <v/>
      </c>
      <c r="E211" s="77" t="str">
        <f>IF('Raw-Data-Input'!E221=0,"",'Raw-Data-Input'!E221)</f>
        <v/>
      </c>
      <c r="F211" s="78" t="str">
        <f>IF('Raw-Data-Input'!H221="","",'Raw-Data-Input'!H221)</f>
        <v/>
      </c>
      <c r="G211" s="88" t="s">
        <v>97</v>
      </c>
      <c r="H211" s="78" t="str">
        <f>IF('Raw-Data-Input'!I221="","",'Raw-Data-Input'!I221)</f>
        <v/>
      </c>
      <c r="I211" s="79" t="str">
        <f t="shared" si="21"/>
        <v/>
      </c>
      <c r="J211" s="77" t="str">
        <f t="shared" si="22"/>
        <v/>
      </c>
      <c r="K211" s="80" t="str">
        <f t="shared" si="23"/>
        <v/>
      </c>
      <c r="L211" s="77" t="str">
        <f t="shared" si="24"/>
        <v/>
      </c>
      <c r="M211" s="77" t="str">
        <f t="shared" si="25"/>
        <v/>
      </c>
      <c r="N211" s="29"/>
      <c r="O211" s="29"/>
      <c r="P211" s="29"/>
      <c r="Q211" s="29"/>
      <c r="R211" s="29"/>
      <c r="S211" s="29"/>
      <c r="T211" s="29"/>
      <c r="U211" s="29"/>
      <c r="V211" s="29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x14ac:dyDescent="0.3">
      <c r="A212" s="29">
        <v>206</v>
      </c>
      <c r="B212" s="77" t="str">
        <f>IF('Raw-Data-Input'!B222=0,"",'Raw-Data-Input'!B222)</f>
        <v/>
      </c>
      <c r="C212" s="77" t="str">
        <f>IF('Raw-Data-Input'!C222=0,"",'Raw-Data-Input'!C222)</f>
        <v/>
      </c>
      <c r="D212" s="77" t="str">
        <f>IF('Raw-Data-Input'!D222=0,"",'Raw-Data-Input'!D222)</f>
        <v/>
      </c>
      <c r="E212" s="77" t="str">
        <f>IF('Raw-Data-Input'!E222=0,"",'Raw-Data-Input'!E222)</f>
        <v/>
      </c>
      <c r="F212" s="78" t="str">
        <f>IF('Raw-Data-Input'!H222="","",'Raw-Data-Input'!H222)</f>
        <v/>
      </c>
      <c r="G212" s="88" t="s">
        <v>97</v>
      </c>
      <c r="H212" s="78" t="str">
        <f>IF('Raw-Data-Input'!I222="","",'Raw-Data-Input'!I222)</f>
        <v/>
      </c>
      <c r="I212" s="79" t="str">
        <f t="shared" si="21"/>
        <v/>
      </c>
      <c r="J212" s="77" t="str">
        <f t="shared" si="22"/>
        <v/>
      </c>
      <c r="K212" s="80" t="str">
        <f t="shared" si="23"/>
        <v/>
      </c>
      <c r="L212" s="77" t="str">
        <f t="shared" si="24"/>
        <v/>
      </c>
      <c r="M212" s="77" t="str">
        <f t="shared" si="25"/>
        <v/>
      </c>
      <c r="N212" s="29"/>
      <c r="O212" s="29"/>
      <c r="P212" s="29"/>
      <c r="Q212" s="29"/>
      <c r="R212" s="29"/>
      <c r="S212" s="29"/>
      <c r="T212" s="29"/>
      <c r="U212" s="29"/>
      <c r="V212" s="29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x14ac:dyDescent="0.3">
      <c r="A213" s="29">
        <v>207</v>
      </c>
      <c r="B213" s="77" t="str">
        <f>IF('Raw-Data-Input'!B223=0,"",'Raw-Data-Input'!B223)</f>
        <v/>
      </c>
      <c r="C213" s="77" t="str">
        <f>IF('Raw-Data-Input'!C223=0,"",'Raw-Data-Input'!C223)</f>
        <v/>
      </c>
      <c r="D213" s="77" t="str">
        <f>IF('Raw-Data-Input'!D223=0,"",'Raw-Data-Input'!D223)</f>
        <v/>
      </c>
      <c r="E213" s="77" t="str">
        <f>IF('Raw-Data-Input'!E223=0,"",'Raw-Data-Input'!E223)</f>
        <v/>
      </c>
      <c r="F213" s="78" t="str">
        <f>IF('Raw-Data-Input'!H223="","",'Raw-Data-Input'!H223)</f>
        <v/>
      </c>
      <c r="G213" s="88" t="s">
        <v>97</v>
      </c>
      <c r="H213" s="78" t="str">
        <f>IF('Raw-Data-Input'!I223="","",'Raw-Data-Input'!I223)</f>
        <v/>
      </c>
      <c r="I213" s="79" t="str">
        <f t="shared" si="21"/>
        <v/>
      </c>
      <c r="J213" s="77" t="str">
        <f t="shared" si="22"/>
        <v/>
      </c>
      <c r="K213" s="80" t="str">
        <f t="shared" si="23"/>
        <v/>
      </c>
      <c r="L213" s="77" t="str">
        <f t="shared" si="24"/>
        <v/>
      </c>
      <c r="M213" s="77" t="str">
        <f t="shared" si="25"/>
        <v/>
      </c>
      <c r="N213" s="29"/>
      <c r="O213" s="29"/>
      <c r="P213" s="29"/>
      <c r="Q213" s="29"/>
      <c r="R213" s="29"/>
      <c r="S213" s="29"/>
      <c r="T213" s="29"/>
      <c r="U213" s="29"/>
      <c r="V213" s="29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x14ac:dyDescent="0.3">
      <c r="A214" s="29">
        <v>208</v>
      </c>
      <c r="B214" s="77" t="str">
        <f>IF('Raw-Data-Input'!B224=0,"",'Raw-Data-Input'!B224)</f>
        <v/>
      </c>
      <c r="C214" s="77" t="str">
        <f>IF('Raw-Data-Input'!C224=0,"",'Raw-Data-Input'!C224)</f>
        <v/>
      </c>
      <c r="D214" s="77" t="str">
        <f>IF('Raw-Data-Input'!D224=0,"",'Raw-Data-Input'!D224)</f>
        <v/>
      </c>
      <c r="E214" s="77" t="str">
        <f>IF('Raw-Data-Input'!E224=0,"",'Raw-Data-Input'!E224)</f>
        <v/>
      </c>
      <c r="F214" s="78" t="str">
        <f>IF('Raw-Data-Input'!H224="","",'Raw-Data-Input'!H224)</f>
        <v/>
      </c>
      <c r="G214" s="88" t="s">
        <v>97</v>
      </c>
      <c r="H214" s="78" t="str">
        <f>IF('Raw-Data-Input'!I224="","",'Raw-Data-Input'!I224)</f>
        <v/>
      </c>
      <c r="I214" s="79" t="str">
        <f t="shared" si="21"/>
        <v/>
      </c>
      <c r="J214" s="77" t="str">
        <f t="shared" si="22"/>
        <v/>
      </c>
      <c r="K214" s="80" t="str">
        <f t="shared" si="23"/>
        <v/>
      </c>
      <c r="L214" s="77" t="str">
        <f t="shared" si="24"/>
        <v/>
      </c>
      <c r="M214" s="77" t="str">
        <f t="shared" si="25"/>
        <v/>
      </c>
      <c r="N214" s="29"/>
      <c r="O214" s="29"/>
      <c r="P214" s="29"/>
      <c r="Q214" s="29"/>
      <c r="R214" s="29"/>
      <c r="S214" s="29"/>
      <c r="T214" s="29"/>
      <c r="U214" s="29"/>
      <c r="V214" s="29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x14ac:dyDescent="0.3">
      <c r="A215" s="29">
        <v>209</v>
      </c>
      <c r="B215" s="77" t="str">
        <f>IF('Raw-Data-Input'!B225=0,"",'Raw-Data-Input'!B225)</f>
        <v/>
      </c>
      <c r="C215" s="77" t="str">
        <f>IF('Raw-Data-Input'!C225=0,"",'Raw-Data-Input'!C225)</f>
        <v/>
      </c>
      <c r="D215" s="77" t="str">
        <f>IF('Raw-Data-Input'!D225=0,"",'Raw-Data-Input'!D225)</f>
        <v/>
      </c>
      <c r="E215" s="77" t="str">
        <f>IF('Raw-Data-Input'!E225=0,"",'Raw-Data-Input'!E225)</f>
        <v/>
      </c>
      <c r="F215" s="78" t="str">
        <f>IF('Raw-Data-Input'!H225="","",'Raw-Data-Input'!H225)</f>
        <v/>
      </c>
      <c r="G215" s="88" t="s">
        <v>97</v>
      </c>
      <c r="H215" s="78" t="str">
        <f>IF('Raw-Data-Input'!I225="","",'Raw-Data-Input'!I225)</f>
        <v/>
      </c>
      <c r="I215" s="79" t="str">
        <f t="shared" si="21"/>
        <v/>
      </c>
      <c r="J215" s="77" t="str">
        <f t="shared" si="22"/>
        <v/>
      </c>
      <c r="K215" s="80" t="str">
        <f t="shared" si="23"/>
        <v/>
      </c>
      <c r="L215" s="77" t="str">
        <f t="shared" si="24"/>
        <v/>
      </c>
      <c r="M215" s="77" t="str">
        <f t="shared" si="25"/>
        <v/>
      </c>
      <c r="N215" s="29"/>
      <c r="O215" s="29"/>
      <c r="P215" s="29"/>
      <c r="Q215" s="29"/>
      <c r="R215" s="29"/>
      <c r="S215" s="29"/>
      <c r="T215" s="29"/>
      <c r="U215" s="29"/>
      <c r="V215" s="29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x14ac:dyDescent="0.3">
      <c r="A216" s="29">
        <v>210</v>
      </c>
      <c r="B216" s="77" t="str">
        <f>IF('Raw-Data-Input'!B226=0,"",'Raw-Data-Input'!B226)</f>
        <v/>
      </c>
      <c r="C216" s="77" t="str">
        <f>IF('Raw-Data-Input'!C226=0,"",'Raw-Data-Input'!C226)</f>
        <v/>
      </c>
      <c r="D216" s="77" t="str">
        <f>IF('Raw-Data-Input'!D226=0,"",'Raw-Data-Input'!D226)</f>
        <v/>
      </c>
      <c r="E216" s="77" t="str">
        <f>IF('Raw-Data-Input'!E226=0,"",'Raw-Data-Input'!E226)</f>
        <v/>
      </c>
      <c r="F216" s="78" t="str">
        <f>IF('Raw-Data-Input'!H226="","",'Raw-Data-Input'!H226)</f>
        <v/>
      </c>
      <c r="G216" s="88" t="s">
        <v>97</v>
      </c>
      <c r="H216" s="78" t="str">
        <f>IF('Raw-Data-Input'!I226="","",'Raw-Data-Input'!I226)</f>
        <v/>
      </c>
      <c r="I216" s="79" t="str">
        <f t="shared" si="21"/>
        <v/>
      </c>
      <c r="J216" s="77" t="str">
        <f t="shared" si="22"/>
        <v/>
      </c>
      <c r="K216" s="80" t="str">
        <f t="shared" si="23"/>
        <v/>
      </c>
      <c r="L216" s="77" t="str">
        <f t="shared" si="24"/>
        <v/>
      </c>
      <c r="M216" s="77" t="str">
        <f t="shared" si="25"/>
        <v/>
      </c>
      <c r="N216" s="29"/>
      <c r="O216" s="29"/>
      <c r="P216" s="29"/>
      <c r="Q216" s="29"/>
      <c r="R216" s="29"/>
      <c r="S216" s="29"/>
      <c r="T216" s="29"/>
      <c r="U216" s="29"/>
      <c r="V216" s="29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x14ac:dyDescent="0.3">
      <c r="A217" s="29">
        <v>211</v>
      </c>
      <c r="B217" s="77" t="str">
        <f>IF('Raw-Data-Input'!B227=0,"",'Raw-Data-Input'!B227)</f>
        <v/>
      </c>
      <c r="C217" s="77" t="str">
        <f>IF('Raw-Data-Input'!C227=0,"",'Raw-Data-Input'!C227)</f>
        <v/>
      </c>
      <c r="D217" s="77" t="str">
        <f>IF('Raw-Data-Input'!D227=0,"",'Raw-Data-Input'!D227)</f>
        <v/>
      </c>
      <c r="E217" s="77" t="str">
        <f>IF('Raw-Data-Input'!E227=0,"",'Raw-Data-Input'!E227)</f>
        <v/>
      </c>
      <c r="F217" s="78" t="str">
        <f>IF('Raw-Data-Input'!H227="","",'Raw-Data-Input'!H227)</f>
        <v/>
      </c>
      <c r="G217" s="88" t="s">
        <v>97</v>
      </c>
      <c r="H217" s="78" t="str">
        <f>IF('Raw-Data-Input'!I227="","",'Raw-Data-Input'!I227)</f>
        <v/>
      </c>
      <c r="I217" s="79" t="str">
        <f t="shared" si="21"/>
        <v/>
      </c>
      <c r="J217" s="77" t="str">
        <f t="shared" si="22"/>
        <v/>
      </c>
      <c r="K217" s="80" t="str">
        <f t="shared" si="23"/>
        <v/>
      </c>
      <c r="L217" s="77" t="str">
        <f t="shared" si="24"/>
        <v/>
      </c>
      <c r="M217" s="77" t="str">
        <f t="shared" si="25"/>
        <v/>
      </c>
      <c r="N217" s="29"/>
      <c r="O217" s="29"/>
      <c r="P217" s="29"/>
      <c r="Q217" s="29"/>
      <c r="R217" s="29"/>
      <c r="S217" s="29"/>
      <c r="T217" s="29"/>
      <c r="U217" s="29"/>
      <c r="V217" s="29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x14ac:dyDescent="0.3">
      <c r="A218" s="29">
        <v>212</v>
      </c>
      <c r="B218" s="77" t="str">
        <f>IF('Raw-Data-Input'!B228=0,"",'Raw-Data-Input'!B228)</f>
        <v/>
      </c>
      <c r="C218" s="77" t="str">
        <f>IF('Raw-Data-Input'!C228=0,"",'Raw-Data-Input'!C228)</f>
        <v/>
      </c>
      <c r="D218" s="77" t="str">
        <f>IF('Raw-Data-Input'!D228=0,"",'Raw-Data-Input'!D228)</f>
        <v/>
      </c>
      <c r="E218" s="77" t="str">
        <f>IF('Raw-Data-Input'!E228=0,"",'Raw-Data-Input'!E228)</f>
        <v/>
      </c>
      <c r="F218" s="78" t="str">
        <f>IF('Raw-Data-Input'!H228="","",'Raw-Data-Input'!H228)</f>
        <v/>
      </c>
      <c r="G218" s="88" t="s">
        <v>97</v>
      </c>
      <c r="H218" s="78" t="str">
        <f>IF('Raw-Data-Input'!I228="","",'Raw-Data-Input'!I228)</f>
        <v/>
      </c>
      <c r="I218" s="79" t="str">
        <f t="shared" si="21"/>
        <v/>
      </c>
      <c r="J218" s="77" t="str">
        <f t="shared" si="22"/>
        <v/>
      </c>
      <c r="K218" s="80" t="str">
        <f t="shared" si="23"/>
        <v/>
      </c>
      <c r="L218" s="77" t="str">
        <f t="shared" si="24"/>
        <v/>
      </c>
      <c r="M218" s="77" t="str">
        <f t="shared" si="25"/>
        <v/>
      </c>
      <c r="N218" s="29"/>
      <c r="O218" s="29"/>
      <c r="P218" s="29"/>
      <c r="Q218" s="29"/>
      <c r="R218" s="29"/>
      <c r="S218" s="29"/>
      <c r="T218" s="29"/>
      <c r="U218" s="29"/>
      <c r="V218" s="29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x14ac:dyDescent="0.3">
      <c r="A219" s="29">
        <v>213</v>
      </c>
      <c r="B219" s="77" t="str">
        <f>IF('Raw-Data-Input'!B229=0,"",'Raw-Data-Input'!B229)</f>
        <v/>
      </c>
      <c r="C219" s="77" t="str">
        <f>IF('Raw-Data-Input'!C229=0,"",'Raw-Data-Input'!C229)</f>
        <v/>
      </c>
      <c r="D219" s="77" t="str">
        <f>IF('Raw-Data-Input'!D229=0,"",'Raw-Data-Input'!D229)</f>
        <v/>
      </c>
      <c r="E219" s="77" t="str">
        <f>IF('Raw-Data-Input'!E229=0,"",'Raw-Data-Input'!E229)</f>
        <v/>
      </c>
      <c r="F219" s="78" t="str">
        <f>IF('Raw-Data-Input'!H229="","",'Raw-Data-Input'!H229)</f>
        <v/>
      </c>
      <c r="G219" s="88" t="s">
        <v>97</v>
      </c>
      <c r="H219" s="78" t="str">
        <f>IF('Raw-Data-Input'!I229="","",'Raw-Data-Input'!I229)</f>
        <v/>
      </c>
      <c r="I219" s="79" t="str">
        <f t="shared" si="21"/>
        <v/>
      </c>
      <c r="J219" s="77" t="str">
        <f t="shared" si="22"/>
        <v/>
      </c>
      <c r="K219" s="80" t="str">
        <f t="shared" si="23"/>
        <v/>
      </c>
      <c r="L219" s="77" t="str">
        <f t="shared" si="24"/>
        <v/>
      </c>
      <c r="M219" s="77" t="str">
        <f t="shared" si="25"/>
        <v/>
      </c>
      <c r="N219" s="29"/>
      <c r="O219" s="29"/>
      <c r="P219" s="29"/>
      <c r="Q219" s="29"/>
      <c r="R219" s="29"/>
      <c r="S219" s="29"/>
      <c r="T219" s="29"/>
      <c r="U219" s="29"/>
      <c r="V219" s="29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x14ac:dyDescent="0.3">
      <c r="A220" s="29">
        <v>214</v>
      </c>
      <c r="B220" s="77" t="str">
        <f>IF('Raw-Data-Input'!B230=0,"",'Raw-Data-Input'!B230)</f>
        <v/>
      </c>
      <c r="C220" s="77" t="str">
        <f>IF('Raw-Data-Input'!C230=0,"",'Raw-Data-Input'!C230)</f>
        <v/>
      </c>
      <c r="D220" s="77" t="str">
        <f>IF('Raw-Data-Input'!D230=0,"",'Raw-Data-Input'!D230)</f>
        <v/>
      </c>
      <c r="E220" s="77" t="str">
        <f>IF('Raw-Data-Input'!E230=0,"",'Raw-Data-Input'!E230)</f>
        <v/>
      </c>
      <c r="F220" s="78" t="str">
        <f>IF('Raw-Data-Input'!H230="","",'Raw-Data-Input'!H230)</f>
        <v/>
      </c>
      <c r="G220" s="88" t="s">
        <v>97</v>
      </c>
      <c r="H220" s="78" t="str">
        <f>IF('Raw-Data-Input'!I230="","",'Raw-Data-Input'!I230)</f>
        <v/>
      </c>
      <c r="I220" s="79" t="str">
        <f t="shared" si="21"/>
        <v/>
      </c>
      <c r="J220" s="77" t="str">
        <f t="shared" si="22"/>
        <v/>
      </c>
      <c r="K220" s="80" t="str">
        <f t="shared" si="23"/>
        <v/>
      </c>
      <c r="L220" s="77" t="str">
        <f t="shared" si="24"/>
        <v/>
      </c>
      <c r="M220" s="77" t="str">
        <f t="shared" si="25"/>
        <v/>
      </c>
      <c r="N220" s="29"/>
      <c r="O220" s="29"/>
      <c r="P220" s="29"/>
      <c r="Q220" s="29"/>
      <c r="R220" s="29"/>
      <c r="S220" s="29"/>
      <c r="T220" s="29"/>
      <c r="U220" s="29"/>
      <c r="V220" s="29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x14ac:dyDescent="0.3">
      <c r="A221" s="29">
        <v>215</v>
      </c>
      <c r="B221" s="77" t="str">
        <f>IF('Raw-Data-Input'!B231=0,"",'Raw-Data-Input'!B231)</f>
        <v/>
      </c>
      <c r="C221" s="77" t="str">
        <f>IF('Raw-Data-Input'!C231=0,"",'Raw-Data-Input'!C231)</f>
        <v/>
      </c>
      <c r="D221" s="77" t="str">
        <f>IF('Raw-Data-Input'!D231=0,"",'Raw-Data-Input'!D231)</f>
        <v/>
      </c>
      <c r="E221" s="77" t="str">
        <f>IF('Raw-Data-Input'!E231=0,"",'Raw-Data-Input'!E231)</f>
        <v/>
      </c>
      <c r="F221" s="78" t="str">
        <f>IF('Raw-Data-Input'!H231="","",'Raw-Data-Input'!H231)</f>
        <v/>
      </c>
      <c r="G221" s="88" t="s">
        <v>97</v>
      </c>
      <c r="H221" s="78" t="str">
        <f>IF('Raw-Data-Input'!I231="","",'Raw-Data-Input'!I231)</f>
        <v/>
      </c>
      <c r="I221" s="79" t="str">
        <f t="shared" si="21"/>
        <v/>
      </c>
      <c r="J221" s="77" t="str">
        <f t="shared" si="22"/>
        <v/>
      </c>
      <c r="K221" s="80" t="str">
        <f t="shared" si="23"/>
        <v/>
      </c>
      <c r="L221" s="77" t="str">
        <f t="shared" si="24"/>
        <v/>
      </c>
      <c r="M221" s="77" t="str">
        <f t="shared" si="25"/>
        <v/>
      </c>
      <c r="N221" s="29"/>
      <c r="O221" s="29"/>
      <c r="P221" s="29"/>
      <c r="Q221" s="29"/>
      <c r="R221" s="29"/>
      <c r="S221" s="29"/>
      <c r="T221" s="29"/>
      <c r="U221" s="29"/>
      <c r="V221" s="29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x14ac:dyDescent="0.3">
      <c r="A222" s="29">
        <v>216</v>
      </c>
      <c r="B222" s="77" t="str">
        <f>IF('Raw-Data-Input'!B232=0,"",'Raw-Data-Input'!B232)</f>
        <v/>
      </c>
      <c r="C222" s="77" t="str">
        <f>IF('Raw-Data-Input'!C232=0,"",'Raw-Data-Input'!C232)</f>
        <v/>
      </c>
      <c r="D222" s="77" t="str">
        <f>IF('Raw-Data-Input'!D232=0,"",'Raw-Data-Input'!D232)</f>
        <v/>
      </c>
      <c r="E222" s="77" t="str">
        <f>IF('Raw-Data-Input'!E232=0,"",'Raw-Data-Input'!E232)</f>
        <v/>
      </c>
      <c r="F222" s="78" t="str">
        <f>IF('Raw-Data-Input'!H232="","",'Raw-Data-Input'!H232)</f>
        <v/>
      </c>
      <c r="G222" s="88" t="s">
        <v>97</v>
      </c>
      <c r="H222" s="78" t="str">
        <f>IF('Raw-Data-Input'!I232="","",'Raw-Data-Input'!I232)</f>
        <v/>
      </c>
      <c r="I222" s="79" t="str">
        <f t="shared" si="21"/>
        <v/>
      </c>
      <c r="J222" s="77" t="str">
        <f t="shared" si="22"/>
        <v/>
      </c>
      <c r="K222" s="80" t="str">
        <f t="shared" si="23"/>
        <v/>
      </c>
      <c r="L222" s="77" t="str">
        <f t="shared" si="24"/>
        <v/>
      </c>
      <c r="M222" s="77" t="str">
        <f t="shared" si="25"/>
        <v/>
      </c>
      <c r="N222" s="29"/>
      <c r="O222" s="29"/>
      <c r="P222" s="29"/>
      <c r="Q222" s="29"/>
      <c r="R222" s="29"/>
      <c r="S222" s="29"/>
      <c r="T222" s="29"/>
      <c r="U222" s="29"/>
      <c r="V222" s="29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x14ac:dyDescent="0.3">
      <c r="A223" s="29">
        <v>217</v>
      </c>
      <c r="B223" s="77" t="str">
        <f>IF('Raw-Data-Input'!B233=0,"",'Raw-Data-Input'!B233)</f>
        <v/>
      </c>
      <c r="C223" s="77" t="str">
        <f>IF('Raw-Data-Input'!C233=0,"",'Raw-Data-Input'!C233)</f>
        <v/>
      </c>
      <c r="D223" s="77" t="str">
        <f>IF('Raw-Data-Input'!D233=0,"",'Raw-Data-Input'!D233)</f>
        <v/>
      </c>
      <c r="E223" s="77" t="str">
        <f>IF('Raw-Data-Input'!E233=0,"",'Raw-Data-Input'!E233)</f>
        <v/>
      </c>
      <c r="F223" s="78" t="str">
        <f>IF('Raw-Data-Input'!H233="","",'Raw-Data-Input'!H233)</f>
        <v/>
      </c>
      <c r="G223" s="88" t="s">
        <v>97</v>
      </c>
      <c r="H223" s="78" t="str">
        <f>IF('Raw-Data-Input'!I233="","",'Raw-Data-Input'!I233)</f>
        <v/>
      </c>
      <c r="I223" s="79" t="str">
        <f t="shared" si="21"/>
        <v/>
      </c>
      <c r="J223" s="77" t="str">
        <f t="shared" si="22"/>
        <v/>
      </c>
      <c r="K223" s="80" t="str">
        <f t="shared" si="23"/>
        <v/>
      </c>
      <c r="L223" s="77" t="str">
        <f t="shared" si="24"/>
        <v/>
      </c>
      <c r="M223" s="77" t="str">
        <f t="shared" si="25"/>
        <v/>
      </c>
      <c r="N223" s="29"/>
      <c r="O223" s="29"/>
      <c r="P223" s="29"/>
      <c r="Q223" s="29"/>
      <c r="R223" s="29"/>
      <c r="S223" s="29"/>
      <c r="T223" s="29"/>
      <c r="U223" s="29"/>
      <c r="V223" s="29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x14ac:dyDescent="0.3">
      <c r="A224" s="29">
        <v>218</v>
      </c>
      <c r="B224" s="77" t="str">
        <f>IF('Raw-Data-Input'!B234=0,"",'Raw-Data-Input'!B234)</f>
        <v/>
      </c>
      <c r="C224" s="77" t="str">
        <f>IF('Raw-Data-Input'!C234=0,"",'Raw-Data-Input'!C234)</f>
        <v/>
      </c>
      <c r="D224" s="77" t="str">
        <f>IF('Raw-Data-Input'!D234=0,"",'Raw-Data-Input'!D234)</f>
        <v/>
      </c>
      <c r="E224" s="77" t="str">
        <f>IF('Raw-Data-Input'!E234=0,"",'Raw-Data-Input'!E234)</f>
        <v/>
      </c>
      <c r="F224" s="78" t="str">
        <f>IF('Raw-Data-Input'!H234="","",'Raw-Data-Input'!H234)</f>
        <v/>
      </c>
      <c r="G224" s="88" t="s">
        <v>97</v>
      </c>
      <c r="H224" s="78" t="str">
        <f>IF('Raw-Data-Input'!I234="","",'Raw-Data-Input'!I234)</f>
        <v/>
      </c>
      <c r="I224" s="79" t="str">
        <f t="shared" si="21"/>
        <v/>
      </c>
      <c r="J224" s="77" t="str">
        <f t="shared" si="22"/>
        <v/>
      </c>
      <c r="K224" s="80" t="str">
        <f t="shared" si="23"/>
        <v/>
      </c>
      <c r="L224" s="77" t="str">
        <f t="shared" si="24"/>
        <v/>
      </c>
      <c r="M224" s="77" t="str">
        <f t="shared" si="25"/>
        <v/>
      </c>
      <c r="N224" s="29"/>
      <c r="O224" s="29"/>
      <c r="P224" s="29"/>
      <c r="Q224" s="29"/>
      <c r="R224" s="29"/>
      <c r="S224" s="29"/>
      <c r="T224" s="29"/>
      <c r="U224" s="29"/>
      <c r="V224" s="29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x14ac:dyDescent="0.3">
      <c r="A225" s="29">
        <v>219</v>
      </c>
      <c r="B225" s="77" t="str">
        <f>IF('Raw-Data-Input'!B235=0,"",'Raw-Data-Input'!B235)</f>
        <v/>
      </c>
      <c r="C225" s="77" t="str">
        <f>IF('Raw-Data-Input'!C235=0,"",'Raw-Data-Input'!C235)</f>
        <v/>
      </c>
      <c r="D225" s="77" t="str">
        <f>IF('Raw-Data-Input'!D235=0,"",'Raw-Data-Input'!D235)</f>
        <v/>
      </c>
      <c r="E225" s="77" t="str">
        <f>IF('Raw-Data-Input'!E235=0,"",'Raw-Data-Input'!E235)</f>
        <v/>
      </c>
      <c r="F225" s="78" t="str">
        <f>IF('Raw-Data-Input'!H235="","",'Raw-Data-Input'!H235)</f>
        <v/>
      </c>
      <c r="G225" s="88" t="s">
        <v>97</v>
      </c>
      <c r="H225" s="78" t="str">
        <f>IF('Raw-Data-Input'!I235="","",'Raw-Data-Input'!I235)</f>
        <v/>
      </c>
      <c r="I225" s="79" t="str">
        <f t="shared" si="21"/>
        <v/>
      </c>
      <c r="J225" s="77" t="str">
        <f t="shared" si="22"/>
        <v/>
      </c>
      <c r="K225" s="80" t="str">
        <f t="shared" si="23"/>
        <v/>
      </c>
      <c r="L225" s="77" t="str">
        <f t="shared" si="24"/>
        <v/>
      </c>
      <c r="M225" s="77" t="str">
        <f t="shared" si="25"/>
        <v/>
      </c>
      <c r="N225" s="29"/>
      <c r="O225" s="29"/>
      <c r="P225" s="29"/>
      <c r="Q225" s="29"/>
      <c r="R225" s="29"/>
      <c r="S225" s="29"/>
      <c r="T225" s="29"/>
      <c r="U225" s="29"/>
      <c r="V225" s="29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x14ac:dyDescent="0.3">
      <c r="A226" s="29">
        <v>220</v>
      </c>
      <c r="B226" s="77" t="str">
        <f>IF('Raw-Data-Input'!B236=0,"",'Raw-Data-Input'!B236)</f>
        <v/>
      </c>
      <c r="C226" s="77" t="str">
        <f>IF('Raw-Data-Input'!C236=0,"",'Raw-Data-Input'!C236)</f>
        <v/>
      </c>
      <c r="D226" s="77" t="str">
        <f>IF('Raw-Data-Input'!D236=0,"",'Raw-Data-Input'!D236)</f>
        <v/>
      </c>
      <c r="E226" s="77" t="str">
        <f>IF('Raw-Data-Input'!E236=0,"",'Raw-Data-Input'!E236)</f>
        <v/>
      </c>
      <c r="F226" s="78" t="str">
        <f>IF('Raw-Data-Input'!H236="","",'Raw-Data-Input'!H236)</f>
        <v/>
      </c>
      <c r="G226" s="88" t="s">
        <v>97</v>
      </c>
      <c r="H226" s="78" t="str">
        <f>IF('Raw-Data-Input'!I236="","",'Raw-Data-Input'!I236)</f>
        <v/>
      </c>
      <c r="I226" s="79" t="str">
        <f t="shared" si="21"/>
        <v/>
      </c>
      <c r="J226" s="77" t="str">
        <f t="shared" si="22"/>
        <v/>
      </c>
      <c r="K226" s="80" t="str">
        <f t="shared" si="23"/>
        <v/>
      </c>
      <c r="L226" s="77" t="str">
        <f t="shared" si="24"/>
        <v/>
      </c>
      <c r="M226" s="77" t="str">
        <f t="shared" si="25"/>
        <v/>
      </c>
      <c r="N226" s="29"/>
      <c r="O226" s="29"/>
      <c r="P226" s="29"/>
      <c r="Q226" s="29"/>
      <c r="R226" s="29"/>
      <c r="S226" s="29"/>
      <c r="T226" s="29"/>
      <c r="U226" s="29"/>
      <c r="V226" s="29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x14ac:dyDescent="0.3">
      <c r="A227" s="29">
        <v>221</v>
      </c>
      <c r="B227" s="77" t="str">
        <f>IF('Raw-Data-Input'!B237=0,"",'Raw-Data-Input'!B237)</f>
        <v/>
      </c>
      <c r="C227" s="77" t="str">
        <f>IF('Raw-Data-Input'!C237=0,"",'Raw-Data-Input'!C237)</f>
        <v/>
      </c>
      <c r="D227" s="77" t="str">
        <f>IF('Raw-Data-Input'!D237=0,"",'Raw-Data-Input'!D237)</f>
        <v/>
      </c>
      <c r="E227" s="77" t="str">
        <f>IF('Raw-Data-Input'!E237=0,"",'Raw-Data-Input'!E237)</f>
        <v/>
      </c>
      <c r="F227" s="78" t="str">
        <f>IF('Raw-Data-Input'!H237="","",'Raw-Data-Input'!H237)</f>
        <v/>
      </c>
      <c r="G227" s="88" t="s">
        <v>97</v>
      </c>
      <c r="H227" s="78" t="str">
        <f>IF('Raw-Data-Input'!I237="","",'Raw-Data-Input'!I237)</f>
        <v/>
      </c>
      <c r="I227" s="79" t="str">
        <f t="shared" si="21"/>
        <v/>
      </c>
      <c r="J227" s="77" t="str">
        <f t="shared" si="22"/>
        <v/>
      </c>
      <c r="K227" s="80" t="str">
        <f t="shared" si="23"/>
        <v/>
      </c>
      <c r="L227" s="77" t="str">
        <f t="shared" si="24"/>
        <v/>
      </c>
      <c r="M227" s="77" t="str">
        <f t="shared" si="25"/>
        <v/>
      </c>
      <c r="N227" s="29"/>
      <c r="O227" s="29"/>
      <c r="P227" s="29"/>
      <c r="Q227" s="29"/>
      <c r="R227" s="29"/>
      <c r="S227" s="29"/>
      <c r="T227" s="29"/>
      <c r="U227" s="29"/>
      <c r="V227" s="29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x14ac:dyDescent="0.3">
      <c r="A228" s="29">
        <v>222</v>
      </c>
      <c r="B228" s="77" t="str">
        <f>IF('Raw-Data-Input'!B238=0,"",'Raw-Data-Input'!B238)</f>
        <v/>
      </c>
      <c r="C228" s="77" t="str">
        <f>IF('Raw-Data-Input'!C238=0,"",'Raw-Data-Input'!C238)</f>
        <v/>
      </c>
      <c r="D228" s="77" t="str">
        <f>IF('Raw-Data-Input'!D238=0,"",'Raw-Data-Input'!D238)</f>
        <v/>
      </c>
      <c r="E228" s="77" t="str">
        <f>IF('Raw-Data-Input'!E238=0,"",'Raw-Data-Input'!E238)</f>
        <v/>
      </c>
      <c r="F228" s="78" t="str">
        <f>IF('Raw-Data-Input'!H238="","",'Raw-Data-Input'!H238)</f>
        <v/>
      </c>
      <c r="G228" s="88" t="s">
        <v>97</v>
      </c>
      <c r="H228" s="78" t="str">
        <f>IF('Raw-Data-Input'!I238="","",'Raw-Data-Input'!I238)</f>
        <v/>
      </c>
      <c r="I228" s="79" t="str">
        <f t="shared" si="21"/>
        <v/>
      </c>
      <c r="J228" s="77" t="str">
        <f t="shared" si="22"/>
        <v/>
      </c>
      <c r="K228" s="80" t="str">
        <f t="shared" si="23"/>
        <v/>
      </c>
      <c r="L228" s="77" t="str">
        <f t="shared" si="24"/>
        <v/>
      </c>
      <c r="M228" s="77" t="str">
        <f t="shared" si="25"/>
        <v/>
      </c>
      <c r="N228" s="29"/>
      <c r="O228" s="29"/>
      <c r="P228" s="29"/>
      <c r="Q228" s="29"/>
      <c r="R228" s="29"/>
      <c r="S228" s="29"/>
      <c r="T228" s="29"/>
      <c r="U228" s="29"/>
      <c r="V228" s="29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x14ac:dyDescent="0.3">
      <c r="A229" s="29">
        <v>223</v>
      </c>
      <c r="B229" s="77" t="str">
        <f>IF('Raw-Data-Input'!B239=0,"",'Raw-Data-Input'!B239)</f>
        <v/>
      </c>
      <c r="C229" s="77" t="str">
        <f>IF('Raw-Data-Input'!C239=0,"",'Raw-Data-Input'!C239)</f>
        <v/>
      </c>
      <c r="D229" s="77" t="str">
        <f>IF('Raw-Data-Input'!D239=0,"",'Raw-Data-Input'!D239)</f>
        <v/>
      </c>
      <c r="E229" s="77" t="str">
        <f>IF('Raw-Data-Input'!E239=0,"",'Raw-Data-Input'!E239)</f>
        <v/>
      </c>
      <c r="F229" s="78" t="str">
        <f>IF('Raw-Data-Input'!H239="","",'Raw-Data-Input'!H239)</f>
        <v/>
      </c>
      <c r="G229" s="88" t="s">
        <v>97</v>
      </c>
      <c r="H229" s="78" t="str">
        <f>IF('Raw-Data-Input'!I239="","",'Raw-Data-Input'!I239)</f>
        <v/>
      </c>
      <c r="I229" s="79" t="str">
        <f t="shared" si="21"/>
        <v/>
      </c>
      <c r="J229" s="77" t="str">
        <f t="shared" si="22"/>
        <v/>
      </c>
      <c r="K229" s="80" t="str">
        <f t="shared" si="23"/>
        <v/>
      </c>
      <c r="L229" s="77" t="str">
        <f t="shared" si="24"/>
        <v/>
      </c>
      <c r="M229" s="77" t="str">
        <f t="shared" si="25"/>
        <v/>
      </c>
      <c r="N229" s="29"/>
      <c r="O229" s="29"/>
      <c r="P229" s="29"/>
      <c r="Q229" s="29"/>
      <c r="R229" s="29"/>
      <c r="S229" s="29"/>
      <c r="T229" s="29"/>
      <c r="U229" s="29"/>
      <c r="V229" s="29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x14ac:dyDescent="0.3">
      <c r="A230" s="29">
        <v>224</v>
      </c>
      <c r="B230" s="77" t="str">
        <f>IF('Raw-Data-Input'!B240=0,"",'Raw-Data-Input'!B240)</f>
        <v/>
      </c>
      <c r="C230" s="77" t="str">
        <f>IF('Raw-Data-Input'!C240=0,"",'Raw-Data-Input'!C240)</f>
        <v/>
      </c>
      <c r="D230" s="77" t="str">
        <f>IF('Raw-Data-Input'!D240=0,"",'Raw-Data-Input'!D240)</f>
        <v/>
      </c>
      <c r="E230" s="77" t="str">
        <f>IF('Raw-Data-Input'!E240=0,"",'Raw-Data-Input'!E240)</f>
        <v/>
      </c>
      <c r="F230" s="78" t="str">
        <f>IF('Raw-Data-Input'!H240="","",'Raw-Data-Input'!H240)</f>
        <v/>
      </c>
      <c r="G230" s="88" t="s">
        <v>97</v>
      </c>
      <c r="H230" s="78" t="str">
        <f>IF('Raw-Data-Input'!I240="","",'Raw-Data-Input'!I240)</f>
        <v/>
      </c>
      <c r="I230" s="79" t="str">
        <f t="shared" si="21"/>
        <v/>
      </c>
      <c r="J230" s="77" t="str">
        <f t="shared" si="22"/>
        <v/>
      </c>
      <c r="K230" s="80" t="str">
        <f t="shared" si="23"/>
        <v/>
      </c>
      <c r="L230" s="77" t="str">
        <f t="shared" si="24"/>
        <v/>
      </c>
      <c r="M230" s="77" t="str">
        <f t="shared" si="25"/>
        <v/>
      </c>
      <c r="N230" s="29"/>
      <c r="O230" s="29"/>
      <c r="P230" s="29"/>
      <c r="Q230" s="29"/>
      <c r="R230" s="29"/>
      <c r="S230" s="29"/>
      <c r="T230" s="29"/>
      <c r="U230" s="29"/>
      <c r="V230" s="29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x14ac:dyDescent="0.3">
      <c r="A231" s="29">
        <v>225</v>
      </c>
      <c r="B231" s="77" t="str">
        <f>IF('Raw-Data-Input'!B241=0,"",'Raw-Data-Input'!B241)</f>
        <v/>
      </c>
      <c r="C231" s="77" t="str">
        <f>IF('Raw-Data-Input'!C241=0,"",'Raw-Data-Input'!C241)</f>
        <v/>
      </c>
      <c r="D231" s="77" t="str">
        <f>IF('Raw-Data-Input'!D241=0,"",'Raw-Data-Input'!D241)</f>
        <v/>
      </c>
      <c r="E231" s="77" t="str">
        <f>IF('Raw-Data-Input'!E241=0,"",'Raw-Data-Input'!E241)</f>
        <v/>
      </c>
      <c r="F231" s="78" t="str">
        <f>IF('Raw-Data-Input'!H241="","",'Raw-Data-Input'!H241)</f>
        <v/>
      </c>
      <c r="G231" s="88" t="s">
        <v>97</v>
      </c>
      <c r="H231" s="78" t="str">
        <f>IF('Raw-Data-Input'!I241="","",'Raw-Data-Input'!I241)</f>
        <v/>
      </c>
      <c r="I231" s="79" t="str">
        <f t="shared" si="21"/>
        <v/>
      </c>
      <c r="J231" s="77" t="str">
        <f t="shared" si="22"/>
        <v/>
      </c>
      <c r="K231" s="80" t="str">
        <f t="shared" si="23"/>
        <v/>
      </c>
      <c r="L231" s="77" t="str">
        <f t="shared" si="24"/>
        <v/>
      </c>
      <c r="M231" s="77" t="str">
        <f t="shared" si="25"/>
        <v/>
      </c>
      <c r="N231" s="29"/>
      <c r="O231" s="29"/>
      <c r="P231" s="29"/>
      <c r="Q231" s="29"/>
      <c r="R231" s="29"/>
      <c r="S231" s="29"/>
      <c r="T231" s="29"/>
      <c r="U231" s="29"/>
      <c r="V231" s="29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x14ac:dyDescent="0.3">
      <c r="A232" s="29">
        <v>226</v>
      </c>
      <c r="B232" s="77" t="str">
        <f>IF('Raw-Data-Input'!B242=0,"",'Raw-Data-Input'!B242)</f>
        <v/>
      </c>
      <c r="C232" s="77" t="str">
        <f>IF('Raw-Data-Input'!C242=0,"",'Raw-Data-Input'!C242)</f>
        <v/>
      </c>
      <c r="D232" s="77" t="str">
        <f>IF('Raw-Data-Input'!D242=0,"",'Raw-Data-Input'!D242)</f>
        <v/>
      </c>
      <c r="E232" s="77" t="str">
        <f>IF('Raw-Data-Input'!E242=0,"",'Raw-Data-Input'!E242)</f>
        <v/>
      </c>
      <c r="F232" s="78" t="str">
        <f>IF('Raw-Data-Input'!H242="","",'Raw-Data-Input'!H242)</f>
        <v/>
      </c>
      <c r="G232" s="88" t="s">
        <v>97</v>
      </c>
      <c r="H232" s="78" t="str">
        <f>IF('Raw-Data-Input'!I242="","",'Raw-Data-Input'!I242)</f>
        <v/>
      </c>
      <c r="I232" s="79" t="str">
        <f t="shared" si="21"/>
        <v/>
      </c>
      <c r="J232" s="77" t="str">
        <f t="shared" si="22"/>
        <v/>
      </c>
      <c r="K232" s="80" t="str">
        <f t="shared" si="23"/>
        <v/>
      </c>
      <c r="L232" s="77" t="str">
        <f t="shared" si="24"/>
        <v/>
      </c>
      <c r="M232" s="77" t="str">
        <f t="shared" si="25"/>
        <v/>
      </c>
      <c r="N232" s="29"/>
      <c r="O232" s="29"/>
      <c r="P232" s="29"/>
      <c r="Q232" s="29"/>
      <c r="R232" s="29"/>
      <c r="S232" s="29"/>
      <c r="T232" s="29"/>
      <c r="U232" s="29"/>
      <c r="V232" s="29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x14ac:dyDescent="0.3">
      <c r="A233" s="29">
        <v>227</v>
      </c>
      <c r="B233" s="77" t="str">
        <f>IF('Raw-Data-Input'!B243=0,"",'Raw-Data-Input'!B243)</f>
        <v/>
      </c>
      <c r="C233" s="77" t="str">
        <f>IF('Raw-Data-Input'!C243=0,"",'Raw-Data-Input'!C243)</f>
        <v/>
      </c>
      <c r="D233" s="77" t="str">
        <f>IF('Raw-Data-Input'!D243=0,"",'Raw-Data-Input'!D243)</f>
        <v/>
      </c>
      <c r="E233" s="77" t="str">
        <f>IF('Raw-Data-Input'!E243=0,"",'Raw-Data-Input'!E243)</f>
        <v/>
      </c>
      <c r="F233" s="78" t="str">
        <f>IF('Raw-Data-Input'!H243="","",'Raw-Data-Input'!H243)</f>
        <v/>
      </c>
      <c r="G233" s="88" t="s">
        <v>97</v>
      </c>
      <c r="H233" s="78" t="str">
        <f>IF('Raw-Data-Input'!I243="","",'Raw-Data-Input'!I243)</f>
        <v/>
      </c>
      <c r="I233" s="79" t="str">
        <f t="shared" si="21"/>
        <v/>
      </c>
      <c r="J233" s="77" t="str">
        <f t="shared" si="22"/>
        <v/>
      </c>
      <c r="K233" s="80" t="str">
        <f t="shared" si="23"/>
        <v/>
      </c>
      <c r="L233" s="77" t="str">
        <f t="shared" si="24"/>
        <v/>
      </c>
      <c r="M233" s="77" t="str">
        <f t="shared" si="25"/>
        <v/>
      </c>
      <c r="N233" s="29"/>
      <c r="O233" s="29"/>
      <c r="P233" s="29"/>
      <c r="Q233" s="29"/>
      <c r="R233" s="29"/>
      <c r="S233" s="29"/>
      <c r="T233" s="29"/>
      <c r="U233" s="29"/>
      <c r="V233" s="29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x14ac:dyDescent="0.3">
      <c r="A234" s="29">
        <v>228</v>
      </c>
      <c r="B234" s="77" t="str">
        <f>IF('Raw-Data-Input'!B244=0,"",'Raw-Data-Input'!B244)</f>
        <v/>
      </c>
      <c r="C234" s="77" t="str">
        <f>IF('Raw-Data-Input'!C244=0,"",'Raw-Data-Input'!C244)</f>
        <v/>
      </c>
      <c r="D234" s="77" t="str">
        <f>IF('Raw-Data-Input'!D244=0,"",'Raw-Data-Input'!D244)</f>
        <v/>
      </c>
      <c r="E234" s="77" t="str">
        <f>IF('Raw-Data-Input'!E244=0,"",'Raw-Data-Input'!E244)</f>
        <v/>
      </c>
      <c r="F234" s="78" t="str">
        <f>IF('Raw-Data-Input'!H244="","",'Raw-Data-Input'!H244)</f>
        <v/>
      </c>
      <c r="G234" s="88" t="s">
        <v>97</v>
      </c>
      <c r="H234" s="78" t="str">
        <f>IF('Raw-Data-Input'!I244="","",'Raw-Data-Input'!I244)</f>
        <v/>
      </c>
      <c r="I234" s="79" t="str">
        <f t="shared" si="21"/>
        <v/>
      </c>
      <c r="J234" s="77" t="str">
        <f t="shared" si="22"/>
        <v/>
      </c>
      <c r="K234" s="80" t="str">
        <f t="shared" si="23"/>
        <v/>
      </c>
      <c r="L234" s="77" t="str">
        <f t="shared" si="24"/>
        <v/>
      </c>
      <c r="M234" s="77" t="str">
        <f t="shared" si="25"/>
        <v/>
      </c>
      <c r="N234" s="29"/>
      <c r="O234" s="29"/>
      <c r="P234" s="29"/>
      <c r="Q234" s="29"/>
      <c r="R234" s="29"/>
      <c r="S234" s="29"/>
      <c r="T234" s="29"/>
      <c r="U234" s="29"/>
      <c r="V234" s="29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x14ac:dyDescent="0.3">
      <c r="A235" s="29">
        <v>229</v>
      </c>
      <c r="B235" s="77" t="str">
        <f>IF('Raw-Data-Input'!B245=0,"",'Raw-Data-Input'!B245)</f>
        <v/>
      </c>
      <c r="C235" s="77" t="str">
        <f>IF('Raw-Data-Input'!C245=0,"",'Raw-Data-Input'!C245)</f>
        <v/>
      </c>
      <c r="D235" s="77" t="str">
        <f>IF('Raw-Data-Input'!D245=0,"",'Raw-Data-Input'!D245)</f>
        <v/>
      </c>
      <c r="E235" s="77" t="str">
        <f>IF('Raw-Data-Input'!E245=0,"",'Raw-Data-Input'!E245)</f>
        <v/>
      </c>
      <c r="F235" s="78" t="str">
        <f>IF('Raw-Data-Input'!H245="","",'Raw-Data-Input'!H245)</f>
        <v/>
      </c>
      <c r="G235" s="88" t="s">
        <v>97</v>
      </c>
      <c r="H235" s="78" t="str">
        <f>IF('Raw-Data-Input'!I245="","",'Raw-Data-Input'!I245)</f>
        <v/>
      </c>
      <c r="I235" s="79" t="str">
        <f t="shared" si="21"/>
        <v/>
      </c>
      <c r="J235" s="77" t="str">
        <f t="shared" si="22"/>
        <v/>
      </c>
      <c r="K235" s="80" t="str">
        <f t="shared" si="23"/>
        <v/>
      </c>
      <c r="L235" s="77" t="str">
        <f t="shared" si="24"/>
        <v/>
      </c>
      <c r="M235" s="77" t="str">
        <f t="shared" si="25"/>
        <v/>
      </c>
      <c r="N235" s="29"/>
      <c r="O235" s="29"/>
      <c r="P235" s="29"/>
      <c r="Q235" s="29"/>
      <c r="R235" s="29"/>
      <c r="S235" s="29"/>
      <c r="T235" s="29"/>
      <c r="U235" s="29"/>
      <c r="V235" s="29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x14ac:dyDescent="0.3">
      <c r="A236" s="29">
        <v>230</v>
      </c>
      <c r="B236" s="77" t="str">
        <f>IF('Raw-Data-Input'!B246=0,"",'Raw-Data-Input'!B246)</f>
        <v/>
      </c>
      <c r="C236" s="77" t="str">
        <f>IF('Raw-Data-Input'!C246=0,"",'Raw-Data-Input'!C246)</f>
        <v/>
      </c>
      <c r="D236" s="77" t="str">
        <f>IF('Raw-Data-Input'!D246=0,"",'Raw-Data-Input'!D246)</f>
        <v/>
      </c>
      <c r="E236" s="77" t="str">
        <f>IF('Raw-Data-Input'!E246=0,"",'Raw-Data-Input'!E246)</f>
        <v/>
      </c>
      <c r="F236" s="78" t="str">
        <f>IF('Raw-Data-Input'!H246="","",'Raw-Data-Input'!H246)</f>
        <v/>
      </c>
      <c r="G236" s="88" t="s">
        <v>97</v>
      </c>
      <c r="H236" s="78" t="str">
        <f>IF('Raw-Data-Input'!I246="","",'Raw-Data-Input'!I246)</f>
        <v/>
      </c>
      <c r="I236" s="79" t="str">
        <f t="shared" si="21"/>
        <v/>
      </c>
      <c r="J236" s="77" t="str">
        <f t="shared" si="22"/>
        <v/>
      </c>
      <c r="K236" s="80" t="str">
        <f t="shared" si="23"/>
        <v/>
      </c>
      <c r="L236" s="77" t="str">
        <f t="shared" si="24"/>
        <v/>
      </c>
      <c r="M236" s="77" t="str">
        <f t="shared" si="25"/>
        <v/>
      </c>
      <c r="N236" s="29"/>
      <c r="O236" s="29"/>
      <c r="P236" s="29"/>
      <c r="Q236" s="29"/>
      <c r="R236" s="29"/>
      <c r="S236" s="29"/>
      <c r="T236" s="29"/>
      <c r="U236" s="29"/>
      <c r="V236" s="29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x14ac:dyDescent="0.3">
      <c r="A237" s="29">
        <v>231</v>
      </c>
      <c r="B237" s="77" t="str">
        <f>IF('Raw-Data-Input'!B247=0,"",'Raw-Data-Input'!B247)</f>
        <v/>
      </c>
      <c r="C237" s="77" t="str">
        <f>IF('Raw-Data-Input'!C247=0,"",'Raw-Data-Input'!C247)</f>
        <v/>
      </c>
      <c r="D237" s="77" t="str">
        <f>IF('Raw-Data-Input'!D247=0,"",'Raw-Data-Input'!D247)</f>
        <v/>
      </c>
      <c r="E237" s="77" t="str">
        <f>IF('Raw-Data-Input'!E247=0,"",'Raw-Data-Input'!E247)</f>
        <v/>
      </c>
      <c r="F237" s="78" t="str">
        <f>IF('Raw-Data-Input'!H247="","",'Raw-Data-Input'!H247)</f>
        <v/>
      </c>
      <c r="G237" s="88" t="s">
        <v>97</v>
      </c>
      <c r="H237" s="78" t="str">
        <f>IF('Raw-Data-Input'!I247="","",'Raw-Data-Input'!I247)</f>
        <v/>
      </c>
      <c r="I237" s="79" t="str">
        <f t="shared" si="21"/>
        <v/>
      </c>
      <c r="J237" s="77" t="str">
        <f t="shared" si="22"/>
        <v/>
      </c>
      <c r="K237" s="80" t="str">
        <f t="shared" si="23"/>
        <v/>
      </c>
      <c r="L237" s="77" t="str">
        <f t="shared" si="24"/>
        <v/>
      </c>
      <c r="M237" s="77" t="str">
        <f t="shared" si="25"/>
        <v/>
      </c>
      <c r="N237" s="29"/>
      <c r="O237" s="29"/>
      <c r="P237" s="29"/>
      <c r="Q237" s="29"/>
      <c r="R237" s="29"/>
      <c r="S237" s="29"/>
      <c r="T237" s="29"/>
      <c r="U237" s="29"/>
      <c r="V237" s="29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x14ac:dyDescent="0.3">
      <c r="A238" s="29">
        <v>232</v>
      </c>
      <c r="B238" s="77" t="str">
        <f>IF('Raw-Data-Input'!B248=0,"",'Raw-Data-Input'!B248)</f>
        <v/>
      </c>
      <c r="C238" s="77" t="str">
        <f>IF('Raw-Data-Input'!C248=0,"",'Raw-Data-Input'!C248)</f>
        <v/>
      </c>
      <c r="D238" s="77" t="str">
        <f>IF('Raw-Data-Input'!D248=0,"",'Raw-Data-Input'!D248)</f>
        <v/>
      </c>
      <c r="E238" s="77" t="str">
        <f>IF('Raw-Data-Input'!E248=0,"",'Raw-Data-Input'!E248)</f>
        <v/>
      </c>
      <c r="F238" s="78" t="str">
        <f>IF('Raw-Data-Input'!H248="","",'Raw-Data-Input'!H248)</f>
        <v/>
      </c>
      <c r="G238" s="88" t="s">
        <v>97</v>
      </c>
      <c r="H238" s="78" t="str">
        <f>IF('Raw-Data-Input'!I248="","",'Raw-Data-Input'!I248)</f>
        <v/>
      </c>
      <c r="I238" s="79" t="str">
        <f t="shared" si="21"/>
        <v/>
      </c>
      <c r="J238" s="77" t="str">
        <f t="shared" si="22"/>
        <v/>
      </c>
      <c r="K238" s="80" t="str">
        <f t="shared" si="23"/>
        <v/>
      </c>
      <c r="L238" s="77" t="str">
        <f t="shared" si="24"/>
        <v/>
      </c>
      <c r="M238" s="77" t="str">
        <f t="shared" si="25"/>
        <v/>
      </c>
      <c r="N238" s="29"/>
      <c r="O238" s="29"/>
      <c r="P238" s="29"/>
      <c r="Q238" s="29"/>
      <c r="R238" s="29"/>
      <c r="S238" s="29"/>
      <c r="T238" s="29"/>
      <c r="U238" s="29"/>
      <c r="V238" s="29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x14ac:dyDescent="0.3">
      <c r="A239" s="29">
        <v>233</v>
      </c>
      <c r="B239" s="77" t="str">
        <f>IF('Raw-Data-Input'!B249=0,"",'Raw-Data-Input'!B249)</f>
        <v/>
      </c>
      <c r="C239" s="77" t="str">
        <f>IF('Raw-Data-Input'!C249=0,"",'Raw-Data-Input'!C249)</f>
        <v/>
      </c>
      <c r="D239" s="77" t="str">
        <f>IF('Raw-Data-Input'!D249=0,"",'Raw-Data-Input'!D249)</f>
        <v/>
      </c>
      <c r="E239" s="77" t="str">
        <f>IF('Raw-Data-Input'!E249=0,"",'Raw-Data-Input'!E249)</f>
        <v/>
      </c>
      <c r="F239" s="78" t="str">
        <f>IF('Raw-Data-Input'!H249="","",'Raw-Data-Input'!H249)</f>
        <v/>
      </c>
      <c r="G239" s="88" t="s">
        <v>97</v>
      </c>
      <c r="H239" s="78" t="str">
        <f>IF('Raw-Data-Input'!I249="","",'Raw-Data-Input'!I249)</f>
        <v/>
      </c>
      <c r="I239" s="79" t="str">
        <f t="shared" si="21"/>
        <v/>
      </c>
      <c r="J239" s="77" t="str">
        <f t="shared" si="22"/>
        <v/>
      </c>
      <c r="K239" s="80" t="str">
        <f t="shared" si="23"/>
        <v/>
      </c>
      <c r="L239" s="77" t="str">
        <f t="shared" si="24"/>
        <v/>
      </c>
      <c r="M239" s="77" t="str">
        <f t="shared" si="25"/>
        <v/>
      </c>
      <c r="N239" s="29"/>
      <c r="O239" s="29"/>
      <c r="P239" s="29"/>
      <c r="Q239" s="29"/>
      <c r="R239" s="29"/>
      <c r="S239" s="29"/>
      <c r="T239" s="29"/>
      <c r="U239" s="29"/>
      <c r="V239" s="29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x14ac:dyDescent="0.3">
      <c r="A240" s="29">
        <v>234</v>
      </c>
      <c r="B240" s="77" t="str">
        <f>IF('Raw-Data-Input'!B250=0,"",'Raw-Data-Input'!B250)</f>
        <v/>
      </c>
      <c r="C240" s="77" t="str">
        <f>IF('Raw-Data-Input'!C250=0,"",'Raw-Data-Input'!C250)</f>
        <v/>
      </c>
      <c r="D240" s="77" t="str">
        <f>IF('Raw-Data-Input'!D250=0,"",'Raw-Data-Input'!D250)</f>
        <v/>
      </c>
      <c r="E240" s="77" t="str">
        <f>IF('Raw-Data-Input'!E250=0,"",'Raw-Data-Input'!E250)</f>
        <v/>
      </c>
      <c r="F240" s="78" t="str">
        <f>IF('Raw-Data-Input'!H250="","",'Raw-Data-Input'!H250)</f>
        <v/>
      </c>
      <c r="G240" s="88" t="s">
        <v>97</v>
      </c>
      <c r="H240" s="78" t="str">
        <f>IF('Raw-Data-Input'!I250="","",'Raw-Data-Input'!I250)</f>
        <v/>
      </c>
      <c r="I240" s="79" t="str">
        <f t="shared" si="21"/>
        <v/>
      </c>
      <c r="J240" s="77" t="str">
        <f t="shared" si="22"/>
        <v/>
      </c>
      <c r="K240" s="80" t="str">
        <f t="shared" si="23"/>
        <v/>
      </c>
      <c r="L240" s="77" t="str">
        <f t="shared" si="24"/>
        <v/>
      </c>
      <c r="M240" s="77" t="str">
        <f t="shared" si="25"/>
        <v/>
      </c>
      <c r="N240" s="29"/>
      <c r="O240" s="29"/>
      <c r="P240" s="29"/>
      <c r="Q240" s="29"/>
      <c r="R240" s="29"/>
      <c r="S240" s="29"/>
      <c r="T240" s="29"/>
      <c r="U240" s="29"/>
      <c r="V240" s="29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x14ac:dyDescent="0.3">
      <c r="A241" s="29">
        <v>235</v>
      </c>
      <c r="B241" s="77" t="str">
        <f>IF('Raw-Data-Input'!B251=0,"",'Raw-Data-Input'!B251)</f>
        <v/>
      </c>
      <c r="C241" s="77" t="str">
        <f>IF('Raw-Data-Input'!C251=0,"",'Raw-Data-Input'!C251)</f>
        <v/>
      </c>
      <c r="D241" s="77" t="str">
        <f>IF('Raw-Data-Input'!D251=0,"",'Raw-Data-Input'!D251)</f>
        <v/>
      </c>
      <c r="E241" s="77" t="str">
        <f>IF('Raw-Data-Input'!E251=0,"",'Raw-Data-Input'!E251)</f>
        <v/>
      </c>
      <c r="F241" s="78" t="str">
        <f>IF('Raw-Data-Input'!H251="","",'Raw-Data-Input'!H251)</f>
        <v/>
      </c>
      <c r="G241" s="88" t="s">
        <v>97</v>
      </c>
      <c r="H241" s="78" t="str">
        <f>IF('Raw-Data-Input'!I251="","",'Raw-Data-Input'!I251)</f>
        <v/>
      </c>
      <c r="I241" s="79" t="str">
        <f t="shared" si="21"/>
        <v/>
      </c>
      <c r="J241" s="77" t="str">
        <f t="shared" si="22"/>
        <v/>
      </c>
      <c r="K241" s="80" t="str">
        <f t="shared" si="23"/>
        <v/>
      </c>
      <c r="L241" s="77" t="str">
        <f t="shared" si="24"/>
        <v/>
      </c>
      <c r="M241" s="77" t="str">
        <f t="shared" si="25"/>
        <v/>
      </c>
      <c r="N241" s="29"/>
      <c r="O241" s="29"/>
      <c r="P241" s="29"/>
      <c r="Q241" s="29"/>
      <c r="R241" s="29"/>
      <c r="S241" s="29"/>
      <c r="T241" s="29"/>
      <c r="U241" s="29"/>
      <c r="V241" s="29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x14ac:dyDescent="0.3">
      <c r="A242" s="29">
        <v>236</v>
      </c>
      <c r="B242" s="77" t="str">
        <f>IF('Raw-Data-Input'!B252=0,"",'Raw-Data-Input'!B252)</f>
        <v/>
      </c>
      <c r="C242" s="77" t="str">
        <f>IF('Raw-Data-Input'!C252=0,"",'Raw-Data-Input'!C252)</f>
        <v/>
      </c>
      <c r="D242" s="77" t="str">
        <f>IF('Raw-Data-Input'!D252=0,"",'Raw-Data-Input'!D252)</f>
        <v/>
      </c>
      <c r="E242" s="77" t="str">
        <f>IF('Raw-Data-Input'!E252=0,"",'Raw-Data-Input'!E252)</f>
        <v/>
      </c>
      <c r="F242" s="78" t="str">
        <f>IF('Raw-Data-Input'!H252="","",'Raw-Data-Input'!H252)</f>
        <v/>
      </c>
      <c r="G242" s="88" t="s">
        <v>97</v>
      </c>
      <c r="H242" s="78" t="str">
        <f>IF('Raw-Data-Input'!I252="","",'Raw-Data-Input'!I252)</f>
        <v/>
      </c>
      <c r="I242" s="79" t="str">
        <f t="shared" si="21"/>
        <v/>
      </c>
      <c r="J242" s="77" t="str">
        <f t="shared" si="22"/>
        <v/>
      </c>
      <c r="K242" s="80" t="str">
        <f t="shared" si="23"/>
        <v/>
      </c>
      <c r="L242" s="77" t="str">
        <f t="shared" si="24"/>
        <v/>
      </c>
      <c r="M242" s="77" t="str">
        <f t="shared" si="25"/>
        <v/>
      </c>
      <c r="N242" s="29"/>
      <c r="O242" s="29"/>
      <c r="P242" s="29"/>
      <c r="Q242" s="29"/>
      <c r="R242" s="29"/>
      <c r="S242" s="29"/>
      <c r="T242" s="29"/>
      <c r="U242" s="29"/>
      <c r="V242" s="29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x14ac:dyDescent="0.3">
      <c r="A243" s="29">
        <v>237</v>
      </c>
      <c r="B243" s="77" t="str">
        <f>IF('Raw-Data-Input'!B253=0,"",'Raw-Data-Input'!B253)</f>
        <v/>
      </c>
      <c r="C243" s="77" t="str">
        <f>IF('Raw-Data-Input'!C253=0,"",'Raw-Data-Input'!C253)</f>
        <v/>
      </c>
      <c r="D243" s="77" t="str">
        <f>IF('Raw-Data-Input'!D253=0,"",'Raw-Data-Input'!D253)</f>
        <v/>
      </c>
      <c r="E243" s="77" t="str">
        <f>IF('Raw-Data-Input'!E253=0,"",'Raw-Data-Input'!E253)</f>
        <v/>
      </c>
      <c r="F243" s="78" t="str">
        <f>IF('Raw-Data-Input'!H253="","",'Raw-Data-Input'!H253)</f>
        <v/>
      </c>
      <c r="G243" s="88" t="s">
        <v>97</v>
      </c>
      <c r="H243" s="78" t="str">
        <f>IF('Raw-Data-Input'!I253="","",'Raw-Data-Input'!I253)</f>
        <v/>
      </c>
      <c r="I243" s="79" t="str">
        <f t="shared" si="21"/>
        <v/>
      </c>
      <c r="J243" s="77" t="str">
        <f t="shared" si="22"/>
        <v/>
      </c>
      <c r="K243" s="80" t="str">
        <f t="shared" si="23"/>
        <v/>
      </c>
      <c r="L243" s="77" t="str">
        <f t="shared" si="24"/>
        <v/>
      </c>
      <c r="M243" s="77" t="str">
        <f t="shared" si="25"/>
        <v/>
      </c>
      <c r="N243" s="29"/>
      <c r="O243" s="29"/>
      <c r="P243" s="29"/>
      <c r="Q243" s="29"/>
      <c r="R243" s="29"/>
      <c r="S243" s="29"/>
      <c r="T243" s="29"/>
      <c r="U243" s="29"/>
      <c r="V243" s="29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x14ac:dyDescent="0.3">
      <c r="A244" s="29">
        <v>238</v>
      </c>
      <c r="B244" s="77" t="str">
        <f>IF('Raw-Data-Input'!B254=0,"",'Raw-Data-Input'!B254)</f>
        <v/>
      </c>
      <c r="C244" s="77" t="str">
        <f>IF('Raw-Data-Input'!C254=0,"",'Raw-Data-Input'!C254)</f>
        <v/>
      </c>
      <c r="D244" s="77" t="str">
        <f>IF('Raw-Data-Input'!D254=0,"",'Raw-Data-Input'!D254)</f>
        <v/>
      </c>
      <c r="E244" s="77" t="str">
        <f>IF('Raw-Data-Input'!E254=0,"",'Raw-Data-Input'!E254)</f>
        <v/>
      </c>
      <c r="F244" s="78" t="str">
        <f>IF('Raw-Data-Input'!H254="","",'Raw-Data-Input'!H254)</f>
        <v/>
      </c>
      <c r="G244" s="88" t="s">
        <v>97</v>
      </c>
      <c r="H244" s="78" t="str">
        <f>IF('Raw-Data-Input'!I254="","",'Raw-Data-Input'!I254)</f>
        <v/>
      </c>
      <c r="I244" s="79" t="str">
        <f t="shared" si="21"/>
        <v/>
      </c>
      <c r="J244" s="77" t="str">
        <f t="shared" si="22"/>
        <v/>
      </c>
      <c r="K244" s="80" t="str">
        <f t="shared" si="23"/>
        <v/>
      </c>
      <c r="L244" s="77" t="str">
        <f t="shared" si="24"/>
        <v/>
      </c>
      <c r="M244" s="77" t="str">
        <f t="shared" si="25"/>
        <v/>
      </c>
      <c r="N244" s="29"/>
      <c r="O244" s="29"/>
      <c r="P244" s="29"/>
      <c r="Q244" s="29"/>
      <c r="R244" s="29"/>
      <c r="S244" s="29"/>
      <c r="T244" s="29"/>
      <c r="U244" s="29"/>
      <c r="V244" s="29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x14ac:dyDescent="0.3">
      <c r="A245" s="29">
        <v>239</v>
      </c>
      <c r="B245" s="77" t="str">
        <f>IF('Raw-Data-Input'!B255=0,"",'Raw-Data-Input'!B255)</f>
        <v/>
      </c>
      <c r="C245" s="77" t="str">
        <f>IF('Raw-Data-Input'!C255=0,"",'Raw-Data-Input'!C255)</f>
        <v/>
      </c>
      <c r="D245" s="77" t="str">
        <f>IF('Raw-Data-Input'!D255=0,"",'Raw-Data-Input'!D255)</f>
        <v/>
      </c>
      <c r="E245" s="77" t="str">
        <f>IF('Raw-Data-Input'!E255=0,"",'Raw-Data-Input'!E255)</f>
        <v/>
      </c>
      <c r="F245" s="78" t="str">
        <f>IF('Raw-Data-Input'!H255="","",'Raw-Data-Input'!H255)</f>
        <v/>
      </c>
      <c r="G245" s="88" t="s">
        <v>97</v>
      </c>
      <c r="H245" s="78" t="str">
        <f>IF('Raw-Data-Input'!I255="","",'Raw-Data-Input'!I255)</f>
        <v/>
      </c>
      <c r="I245" s="79" t="str">
        <f t="shared" si="21"/>
        <v/>
      </c>
      <c r="J245" s="77" t="str">
        <f t="shared" si="22"/>
        <v/>
      </c>
      <c r="K245" s="80" t="str">
        <f t="shared" si="23"/>
        <v/>
      </c>
      <c r="L245" s="77" t="str">
        <f t="shared" si="24"/>
        <v/>
      </c>
      <c r="M245" s="77" t="str">
        <f t="shared" si="25"/>
        <v/>
      </c>
      <c r="N245" s="29"/>
      <c r="O245" s="29"/>
      <c r="P245" s="29"/>
      <c r="Q245" s="29"/>
      <c r="R245" s="29"/>
      <c r="S245" s="29"/>
      <c r="T245" s="29"/>
      <c r="U245" s="29"/>
      <c r="V245" s="29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x14ac:dyDescent="0.3">
      <c r="A246" s="29">
        <v>240</v>
      </c>
      <c r="B246" s="77" t="str">
        <f>IF('Raw-Data-Input'!B256=0,"",'Raw-Data-Input'!B256)</f>
        <v/>
      </c>
      <c r="C246" s="77" t="str">
        <f>IF('Raw-Data-Input'!C256=0,"",'Raw-Data-Input'!C256)</f>
        <v/>
      </c>
      <c r="D246" s="77" t="str">
        <f>IF('Raw-Data-Input'!D256=0,"",'Raw-Data-Input'!D256)</f>
        <v/>
      </c>
      <c r="E246" s="77" t="str">
        <f>IF('Raw-Data-Input'!E256=0,"",'Raw-Data-Input'!E256)</f>
        <v/>
      </c>
      <c r="F246" s="78" t="str">
        <f>IF('Raw-Data-Input'!H256="","",'Raw-Data-Input'!H256)</f>
        <v/>
      </c>
      <c r="G246" s="88" t="s">
        <v>97</v>
      </c>
      <c r="H246" s="78" t="str">
        <f>IF('Raw-Data-Input'!I256="","",'Raw-Data-Input'!I256)</f>
        <v/>
      </c>
      <c r="I246" s="79" t="str">
        <f t="shared" si="21"/>
        <v/>
      </c>
      <c r="J246" s="77" t="str">
        <f t="shared" si="22"/>
        <v/>
      </c>
      <c r="K246" s="80" t="str">
        <f t="shared" si="23"/>
        <v/>
      </c>
      <c r="L246" s="77" t="str">
        <f t="shared" si="24"/>
        <v/>
      </c>
      <c r="M246" s="77" t="str">
        <f t="shared" si="25"/>
        <v/>
      </c>
      <c r="N246" s="29"/>
      <c r="O246" s="29"/>
      <c r="P246" s="29"/>
      <c r="Q246" s="29"/>
      <c r="R246" s="29"/>
      <c r="S246" s="29"/>
      <c r="T246" s="29"/>
      <c r="U246" s="29"/>
      <c r="V246" s="29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x14ac:dyDescent="0.3">
      <c r="A247" s="29">
        <v>241</v>
      </c>
      <c r="B247" s="77" t="str">
        <f>IF('Raw-Data-Input'!B257=0,"",'Raw-Data-Input'!B257)</f>
        <v/>
      </c>
      <c r="C247" s="77" t="str">
        <f>IF('Raw-Data-Input'!C257=0,"",'Raw-Data-Input'!C257)</f>
        <v/>
      </c>
      <c r="D247" s="77" t="str">
        <f>IF('Raw-Data-Input'!D257=0,"",'Raw-Data-Input'!D257)</f>
        <v/>
      </c>
      <c r="E247" s="77" t="str">
        <f>IF('Raw-Data-Input'!E257=0,"",'Raw-Data-Input'!E257)</f>
        <v/>
      </c>
      <c r="F247" s="78" t="str">
        <f>IF('Raw-Data-Input'!H257="","",'Raw-Data-Input'!H257)</f>
        <v/>
      </c>
      <c r="G247" s="88" t="s">
        <v>97</v>
      </c>
      <c r="H247" s="78" t="str">
        <f>IF('Raw-Data-Input'!I257="","",'Raw-Data-Input'!I257)</f>
        <v/>
      </c>
      <c r="I247" s="79" t="str">
        <f t="shared" si="21"/>
        <v/>
      </c>
      <c r="J247" s="77" t="str">
        <f t="shared" si="22"/>
        <v/>
      </c>
      <c r="K247" s="80" t="str">
        <f t="shared" si="23"/>
        <v/>
      </c>
      <c r="L247" s="77" t="str">
        <f t="shared" si="24"/>
        <v/>
      </c>
      <c r="M247" s="77" t="str">
        <f t="shared" si="25"/>
        <v/>
      </c>
      <c r="N247" s="29"/>
      <c r="O247" s="29"/>
      <c r="P247" s="29"/>
      <c r="Q247" s="29"/>
      <c r="R247" s="29"/>
      <c r="S247" s="29"/>
      <c r="T247" s="29"/>
      <c r="U247" s="29"/>
      <c r="V247" s="29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x14ac:dyDescent="0.3">
      <c r="A248" s="29">
        <v>242</v>
      </c>
      <c r="B248" s="77" t="str">
        <f>IF('Raw-Data-Input'!B258=0,"",'Raw-Data-Input'!B258)</f>
        <v/>
      </c>
      <c r="C248" s="77" t="str">
        <f>IF('Raw-Data-Input'!C258=0,"",'Raw-Data-Input'!C258)</f>
        <v/>
      </c>
      <c r="D248" s="77" t="str">
        <f>IF('Raw-Data-Input'!D258=0,"",'Raw-Data-Input'!D258)</f>
        <v/>
      </c>
      <c r="E248" s="77" t="str">
        <f>IF('Raw-Data-Input'!E258=0,"",'Raw-Data-Input'!E258)</f>
        <v/>
      </c>
      <c r="F248" s="78" t="str">
        <f>IF('Raw-Data-Input'!H258="","",'Raw-Data-Input'!H258)</f>
        <v/>
      </c>
      <c r="G248" s="88" t="s">
        <v>97</v>
      </c>
      <c r="H248" s="78" t="str">
        <f>IF('Raw-Data-Input'!I258="","",'Raw-Data-Input'!I258)</f>
        <v/>
      </c>
      <c r="I248" s="79" t="str">
        <f t="shared" si="21"/>
        <v/>
      </c>
      <c r="J248" s="77" t="str">
        <f t="shared" si="22"/>
        <v/>
      </c>
      <c r="K248" s="80" t="str">
        <f t="shared" si="23"/>
        <v/>
      </c>
      <c r="L248" s="77" t="str">
        <f t="shared" si="24"/>
        <v/>
      </c>
      <c r="M248" s="77" t="str">
        <f t="shared" si="25"/>
        <v/>
      </c>
      <c r="N248" s="29"/>
      <c r="O248" s="29"/>
      <c r="P248" s="29"/>
      <c r="Q248" s="29"/>
      <c r="R248" s="29"/>
      <c r="S248" s="29"/>
      <c r="T248" s="29"/>
      <c r="U248" s="29"/>
      <c r="V248" s="29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x14ac:dyDescent="0.3">
      <c r="A249" s="29">
        <v>243</v>
      </c>
      <c r="B249" s="77" t="str">
        <f>IF('Raw-Data-Input'!B259=0,"",'Raw-Data-Input'!B259)</f>
        <v/>
      </c>
      <c r="C249" s="77" t="str">
        <f>IF('Raw-Data-Input'!C259=0,"",'Raw-Data-Input'!C259)</f>
        <v/>
      </c>
      <c r="D249" s="77" t="str">
        <f>IF('Raw-Data-Input'!D259=0,"",'Raw-Data-Input'!D259)</f>
        <v/>
      </c>
      <c r="E249" s="77" t="str">
        <f>IF('Raw-Data-Input'!E259=0,"",'Raw-Data-Input'!E259)</f>
        <v/>
      </c>
      <c r="F249" s="78" t="str">
        <f>IF('Raw-Data-Input'!H259="","",'Raw-Data-Input'!H259)</f>
        <v/>
      </c>
      <c r="G249" s="88" t="s">
        <v>97</v>
      </c>
      <c r="H249" s="78" t="str">
        <f>IF('Raw-Data-Input'!I259="","",'Raw-Data-Input'!I259)</f>
        <v/>
      </c>
      <c r="I249" s="79" t="str">
        <f t="shared" si="21"/>
        <v/>
      </c>
      <c r="J249" s="77" t="str">
        <f t="shared" si="22"/>
        <v/>
      </c>
      <c r="K249" s="80" t="str">
        <f t="shared" si="23"/>
        <v/>
      </c>
      <c r="L249" s="77" t="str">
        <f t="shared" si="24"/>
        <v/>
      </c>
      <c r="M249" s="77" t="str">
        <f t="shared" si="25"/>
        <v/>
      </c>
      <c r="N249" s="29"/>
      <c r="O249" s="29"/>
      <c r="P249" s="29"/>
      <c r="Q249" s="29"/>
      <c r="R249" s="29"/>
      <c r="S249" s="29"/>
      <c r="T249" s="29"/>
      <c r="U249" s="29"/>
      <c r="V249" s="29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x14ac:dyDescent="0.3">
      <c r="A250" s="29">
        <v>244</v>
      </c>
      <c r="B250" s="77" t="str">
        <f>IF('Raw-Data-Input'!B260=0,"",'Raw-Data-Input'!B260)</f>
        <v/>
      </c>
      <c r="C250" s="77" t="str">
        <f>IF('Raw-Data-Input'!C260=0,"",'Raw-Data-Input'!C260)</f>
        <v/>
      </c>
      <c r="D250" s="77" t="str">
        <f>IF('Raw-Data-Input'!D260=0,"",'Raw-Data-Input'!D260)</f>
        <v/>
      </c>
      <c r="E250" s="77" t="str">
        <f>IF('Raw-Data-Input'!E260=0,"",'Raw-Data-Input'!E260)</f>
        <v/>
      </c>
      <c r="F250" s="78" t="str">
        <f>IF('Raw-Data-Input'!H260="","",'Raw-Data-Input'!H260)</f>
        <v/>
      </c>
      <c r="G250" s="88" t="s">
        <v>97</v>
      </c>
      <c r="H250" s="78" t="str">
        <f>IF('Raw-Data-Input'!I260="","",'Raw-Data-Input'!I260)</f>
        <v/>
      </c>
      <c r="I250" s="79" t="str">
        <f t="shared" si="21"/>
        <v/>
      </c>
      <c r="J250" s="77" t="str">
        <f t="shared" si="22"/>
        <v/>
      </c>
      <c r="K250" s="80" t="str">
        <f t="shared" si="23"/>
        <v/>
      </c>
      <c r="L250" s="77" t="str">
        <f t="shared" si="24"/>
        <v/>
      </c>
      <c r="M250" s="77" t="str">
        <f t="shared" si="25"/>
        <v/>
      </c>
      <c r="N250" s="29"/>
      <c r="O250" s="29"/>
      <c r="P250" s="29"/>
      <c r="Q250" s="29"/>
      <c r="R250" s="29"/>
      <c r="S250" s="29"/>
      <c r="T250" s="29"/>
      <c r="U250" s="29"/>
      <c r="V250" s="29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x14ac:dyDescent="0.3">
      <c r="A251" s="29">
        <v>245</v>
      </c>
      <c r="B251" s="77" t="str">
        <f>IF('Raw-Data-Input'!B261=0,"",'Raw-Data-Input'!B261)</f>
        <v/>
      </c>
      <c r="C251" s="77" t="str">
        <f>IF('Raw-Data-Input'!C261=0,"",'Raw-Data-Input'!C261)</f>
        <v/>
      </c>
      <c r="D251" s="77" t="str">
        <f>IF('Raw-Data-Input'!D261=0,"",'Raw-Data-Input'!D261)</f>
        <v/>
      </c>
      <c r="E251" s="77" t="str">
        <f>IF('Raw-Data-Input'!E261=0,"",'Raw-Data-Input'!E261)</f>
        <v/>
      </c>
      <c r="F251" s="78" t="str">
        <f>IF('Raw-Data-Input'!H261="","",'Raw-Data-Input'!H261)</f>
        <v/>
      </c>
      <c r="G251" s="88" t="s">
        <v>97</v>
      </c>
      <c r="H251" s="78" t="str">
        <f>IF('Raw-Data-Input'!I261="","",'Raw-Data-Input'!I261)</f>
        <v/>
      </c>
      <c r="I251" s="79" t="str">
        <f t="shared" si="21"/>
        <v/>
      </c>
      <c r="J251" s="77" t="str">
        <f t="shared" si="22"/>
        <v/>
      </c>
      <c r="K251" s="80" t="str">
        <f t="shared" si="23"/>
        <v/>
      </c>
      <c r="L251" s="77" t="str">
        <f t="shared" si="24"/>
        <v/>
      </c>
      <c r="M251" s="77" t="str">
        <f t="shared" si="25"/>
        <v/>
      </c>
      <c r="N251" s="29"/>
      <c r="O251" s="29"/>
      <c r="P251" s="29"/>
      <c r="Q251" s="29"/>
      <c r="R251" s="29"/>
      <c r="S251" s="29"/>
      <c r="T251" s="29"/>
      <c r="U251" s="29"/>
      <c r="V251" s="29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x14ac:dyDescent="0.3">
      <c r="A252" s="29">
        <v>246</v>
      </c>
      <c r="B252" s="77" t="str">
        <f>IF('Raw-Data-Input'!B262=0,"",'Raw-Data-Input'!B262)</f>
        <v/>
      </c>
      <c r="C252" s="77" t="str">
        <f>IF('Raw-Data-Input'!C262=0,"",'Raw-Data-Input'!C262)</f>
        <v/>
      </c>
      <c r="D252" s="77" t="str">
        <f>IF('Raw-Data-Input'!D262=0,"",'Raw-Data-Input'!D262)</f>
        <v/>
      </c>
      <c r="E252" s="77" t="str">
        <f>IF('Raw-Data-Input'!E262=0,"",'Raw-Data-Input'!E262)</f>
        <v/>
      </c>
      <c r="F252" s="78" t="str">
        <f>IF('Raw-Data-Input'!H262="","",'Raw-Data-Input'!H262)</f>
        <v/>
      </c>
      <c r="G252" s="88" t="s">
        <v>97</v>
      </c>
      <c r="H252" s="78" t="str">
        <f>IF('Raw-Data-Input'!I262="","",'Raw-Data-Input'!I262)</f>
        <v/>
      </c>
      <c r="I252" s="79" t="str">
        <f t="shared" si="21"/>
        <v/>
      </c>
      <c r="J252" s="77" t="str">
        <f t="shared" si="22"/>
        <v/>
      </c>
      <c r="K252" s="80" t="str">
        <f t="shared" si="23"/>
        <v/>
      </c>
      <c r="L252" s="77" t="str">
        <f t="shared" si="24"/>
        <v/>
      </c>
      <c r="M252" s="77" t="str">
        <f t="shared" si="25"/>
        <v/>
      </c>
      <c r="N252" s="29"/>
      <c r="O252" s="29"/>
      <c r="P252" s="29"/>
      <c r="Q252" s="29"/>
      <c r="R252" s="29"/>
      <c r="S252" s="29"/>
      <c r="T252" s="29"/>
      <c r="U252" s="29"/>
      <c r="V252" s="29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x14ac:dyDescent="0.3">
      <c r="A253" s="29">
        <v>247</v>
      </c>
      <c r="B253" s="77" t="str">
        <f>IF('Raw-Data-Input'!B263=0,"",'Raw-Data-Input'!B263)</f>
        <v/>
      </c>
      <c r="C253" s="77" t="str">
        <f>IF('Raw-Data-Input'!C263=0,"",'Raw-Data-Input'!C263)</f>
        <v/>
      </c>
      <c r="D253" s="77" t="str">
        <f>IF('Raw-Data-Input'!D263=0,"",'Raw-Data-Input'!D263)</f>
        <v/>
      </c>
      <c r="E253" s="77" t="str">
        <f>IF('Raw-Data-Input'!E263=0,"",'Raw-Data-Input'!E263)</f>
        <v/>
      </c>
      <c r="F253" s="78" t="str">
        <f>IF('Raw-Data-Input'!H263="","",'Raw-Data-Input'!H263)</f>
        <v/>
      </c>
      <c r="G253" s="88" t="s">
        <v>97</v>
      </c>
      <c r="H253" s="78" t="str">
        <f>IF('Raw-Data-Input'!I263="","",'Raw-Data-Input'!I263)</f>
        <v/>
      </c>
      <c r="I253" s="79" t="str">
        <f t="shared" si="21"/>
        <v/>
      </c>
      <c r="J253" s="77" t="str">
        <f t="shared" si="22"/>
        <v/>
      </c>
      <c r="K253" s="80" t="str">
        <f t="shared" si="23"/>
        <v/>
      </c>
      <c r="L253" s="77" t="str">
        <f t="shared" si="24"/>
        <v/>
      </c>
      <c r="M253" s="77" t="str">
        <f t="shared" si="25"/>
        <v/>
      </c>
      <c r="N253" s="29"/>
      <c r="O253" s="29"/>
      <c r="P253" s="29"/>
      <c r="Q253" s="29"/>
      <c r="R253" s="29"/>
      <c r="S253" s="29"/>
      <c r="T253" s="29"/>
      <c r="U253" s="29"/>
      <c r="V253" s="29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x14ac:dyDescent="0.3">
      <c r="A254" s="29">
        <v>248</v>
      </c>
      <c r="B254" s="77" t="str">
        <f>IF('Raw-Data-Input'!B264=0,"",'Raw-Data-Input'!B264)</f>
        <v/>
      </c>
      <c r="C254" s="77" t="str">
        <f>IF('Raw-Data-Input'!C264=0,"",'Raw-Data-Input'!C264)</f>
        <v/>
      </c>
      <c r="D254" s="77" t="str">
        <f>IF('Raw-Data-Input'!D264=0,"",'Raw-Data-Input'!D264)</f>
        <v/>
      </c>
      <c r="E254" s="77" t="str">
        <f>IF('Raw-Data-Input'!E264=0,"",'Raw-Data-Input'!E264)</f>
        <v/>
      </c>
      <c r="F254" s="78" t="str">
        <f>IF('Raw-Data-Input'!H264="","",'Raw-Data-Input'!H264)</f>
        <v/>
      </c>
      <c r="G254" s="88" t="s">
        <v>97</v>
      </c>
      <c r="H254" s="78" t="str">
        <f>IF('Raw-Data-Input'!I264="","",'Raw-Data-Input'!I264)</f>
        <v/>
      </c>
      <c r="I254" s="79" t="str">
        <f t="shared" si="21"/>
        <v/>
      </c>
      <c r="J254" s="77" t="str">
        <f t="shared" si="22"/>
        <v/>
      </c>
      <c r="K254" s="80" t="str">
        <f t="shared" si="23"/>
        <v/>
      </c>
      <c r="L254" s="77" t="str">
        <f t="shared" si="24"/>
        <v/>
      </c>
      <c r="M254" s="77" t="str">
        <f t="shared" si="25"/>
        <v/>
      </c>
      <c r="N254" s="29"/>
      <c r="O254" s="29"/>
      <c r="P254" s="29"/>
      <c r="Q254" s="29"/>
      <c r="R254" s="29"/>
      <c r="S254" s="29"/>
      <c r="T254" s="29"/>
      <c r="U254" s="29"/>
      <c r="V254" s="29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x14ac:dyDescent="0.3">
      <c r="A255" s="29">
        <v>249</v>
      </c>
      <c r="B255" s="77" t="str">
        <f>IF('Raw-Data-Input'!B265=0,"",'Raw-Data-Input'!B265)</f>
        <v/>
      </c>
      <c r="C255" s="77" t="str">
        <f>IF('Raw-Data-Input'!C265=0,"",'Raw-Data-Input'!C265)</f>
        <v/>
      </c>
      <c r="D255" s="77" t="str">
        <f>IF('Raw-Data-Input'!D265=0,"",'Raw-Data-Input'!D265)</f>
        <v/>
      </c>
      <c r="E255" s="77" t="str">
        <f>IF('Raw-Data-Input'!E265=0,"",'Raw-Data-Input'!E265)</f>
        <v/>
      </c>
      <c r="F255" s="78" t="str">
        <f>IF('Raw-Data-Input'!H265="","",'Raw-Data-Input'!H265)</f>
        <v/>
      </c>
      <c r="G255" s="88" t="s">
        <v>97</v>
      </c>
      <c r="H255" s="78" t="str">
        <f>IF('Raw-Data-Input'!I265="","",'Raw-Data-Input'!I265)</f>
        <v/>
      </c>
      <c r="I255" s="79" t="str">
        <f t="shared" si="21"/>
        <v/>
      </c>
      <c r="J255" s="77" t="str">
        <f t="shared" si="22"/>
        <v/>
      </c>
      <c r="K255" s="80" t="str">
        <f t="shared" si="23"/>
        <v/>
      </c>
      <c r="L255" s="77" t="str">
        <f t="shared" si="24"/>
        <v/>
      </c>
      <c r="M255" s="77" t="str">
        <f t="shared" si="25"/>
        <v/>
      </c>
      <c r="N255" s="29"/>
      <c r="O255" s="29"/>
      <c r="P255" s="29"/>
      <c r="Q255" s="29"/>
      <c r="R255" s="29"/>
      <c r="S255" s="29"/>
      <c r="T255" s="29"/>
      <c r="U255" s="29"/>
      <c r="V255" s="29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x14ac:dyDescent="0.3">
      <c r="A256" s="29">
        <v>250</v>
      </c>
      <c r="B256" s="77" t="str">
        <f>IF('Raw-Data-Input'!B266=0,"",'Raw-Data-Input'!B266)</f>
        <v/>
      </c>
      <c r="C256" s="77" t="str">
        <f>IF('Raw-Data-Input'!C266=0,"",'Raw-Data-Input'!C266)</f>
        <v/>
      </c>
      <c r="D256" s="77" t="str">
        <f>IF('Raw-Data-Input'!D266=0,"",'Raw-Data-Input'!D266)</f>
        <v/>
      </c>
      <c r="E256" s="77" t="str">
        <f>IF('Raw-Data-Input'!E266=0,"",'Raw-Data-Input'!E266)</f>
        <v/>
      </c>
      <c r="F256" s="78" t="str">
        <f>IF('Raw-Data-Input'!H266="","",'Raw-Data-Input'!H266)</f>
        <v/>
      </c>
      <c r="G256" s="88" t="s">
        <v>97</v>
      </c>
      <c r="H256" s="78" t="str">
        <f>IF('Raw-Data-Input'!I266="","",'Raw-Data-Input'!I266)</f>
        <v/>
      </c>
      <c r="I256" s="79" t="str">
        <f t="shared" si="21"/>
        <v/>
      </c>
      <c r="J256" s="77" t="str">
        <f t="shared" si="22"/>
        <v/>
      </c>
      <c r="K256" s="80" t="str">
        <f t="shared" si="23"/>
        <v/>
      </c>
      <c r="L256" s="77" t="str">
        <f t="shared" si="24"/>
        <v/>
      </c>
      <c r="M256" s="77" t="str">
        <f t="shared" si="25"/>
        <v/>
      </c>
      <c r="N256" s="29"/>
      <c r="O256" s="29"/>
      <c r="P256" s="29"/>
      <c r="Q256" s="29"/>
      <c r="R256" s="29"/>
      <c r="S256" s="29"/>
      <c r="T256" s="29"/>
      <c r="U256" s="29"/>
      <c r="V256" s="29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x14ac:dyDescent="0.3">
      <c r="A257" s="29">
        <v>251</v>
      </c>
      <c r="B257" s="77" t="str">
        <f>IF('Raw-Data-Input'!B267=0,"",'Raw-Data-Input'!B267)</f>
        <v/>
      </c>
      <c r="C257" s="77" t="str">
        <f>IF('Raw-Data-Input'!C267=0,"",'Raw-Data-Input'!C267)</f>
        <v/>
      </c>
      <c r="D257" s="77" t="str">
        <f>IF('Raw-Data-Input'!D267=0,"",'Raw-Data-Input'!D267)</f>
        <v/>
      </c>
      <c r="E257" s="77" t="str">
        <f>IF('Raw-Data-Input'!E267=0,"",'Raw-Data-Input'!E267)</f>
        <v/>
      </c>
      <c r="F257" s="78" t="str">
        <f>IF('Raw-Data-Input'!H267="","",'Raw-Data-Input'!H267)</f>
        <v/>
      </c>
      <c r="G257" s="88" t="s">
        <v>97</v>
      </c>
      <c r="H257" s="78" t="str">
        <f>IF('Raw-Data-Input'!I267="","",'Raw-Data-Input'!I267)</f>
        <v/>
      </c>
      <c r="I257" s="79" t="str">
        <f t="shared" si="21"/>
        <v/>
      </c>
      <c r="J257" s="77" t="str">
        <f t="shared" si="22"/>
        <v/>
      </c>
      <c r="K257" s="80" t="str">
        <f t="shared" si="23"/>
        <v/>
      </c>
      <c r="L257" s="77" t="str">
        <f t="shared" si="24"/>
        <v/>
      </c>
      <c r="M257" s="77" t="str">
        <f t="shared" si="25"/>
        <v/>
      </c>
      <c r="N257" s="29"/>
      <c r="O257" s="29"/>
      <c r="P257" s="29"/>
      <c r="Q257" s="29"/>
      <c r="R257" s="29"/>
      <c r="S257" s="29"/>
      <c r="T257" s="29"/>
      <c r="U257" s="29"/>
      <c r="V257" s="29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x14ac:dyDescent="0.3">
      <c r="A258" s="29">
        <v>252</v>
      </c>
      <c r="B258" s="77" t="str">
        <f>IF('Raw-Data-Input'!B268=0,"",'Raw-Data-Input'!B268)</f>
        <v/>
      </c>
      <c r="C258" s="77" t="str">
        <f>IF('Raw-Data-Input'!C268=0,"",'Raw-Data-Input'!C268)</f>
        <v/>
      </c>
      <c r="D258" s="77" t="str">
        <f>IF('Raw-Data-Input'!D268=0,"",'Raw-Data-Input'!D268)</f>
        <v/>
      </c>
      <c r="E258" s="77" t="str">
        <f>IF('Raw-Data-Input'!E268=0,"",'Raw-Data-Input'!E268)</f>
        <v/>
      </c>
      <c r="F258" s="78" t="str">
        <f>IF('Raw-Data-Input'!H268="","",'Raw-Data-Input'!H268)</f>
        <v/>
      </c>
      <c r="G258" s="88" t="s">
        <v>97</v>
      </c>
      <c r="H258" s="78" t="str">
        <f>IF('Raw-Data-Input'!I268="","",'Raw-Data-Input'!I268)</f>
        <v/>
      </c>
      <c r="I258" s="79" t="str">
        <f t="shared" si="21"/>
        <v/>
      </c>
      <c r="J258" s="77" t="str">
        <f t="shared" si="22"/>
        <v/>
      </c>
      <c r="K258" s="80" t="str">
        <f t="shared" si="23"/>
        <v/>
      </c>
      <c r="L258" s="77" t="str">
        <f t="shared" si="24"/>
        <v/>
      </c>
      <c r="M258" s="77" t="str">
        <f t="shared" si="25"/>
        <v/>
      </c>
      <c r="N258" s="29"/>
      <c r="O258" s="29"/>
      <c r="P258" s="29"/>
      <c r="Q258" s="29"/>
      <c r="R258" s="29"/>
      <c r="S258" s="29"/>
      <c r="T258" s="29"/>
      <c r="U258" s="29"/>
      <c r="V258" s="29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x14ac:dyDescent="0.3">
      <c r="A259" s="29">
        <v>253</v>
      </c>
      <c r="B259" s="77" t="str">
        <f>IF('Raw-Data-Input'!B269=0,"",'Raw-Data-Input'!B269)</f>
        <v/>
      </c>
      <c r="C259" s="77" t="str">
        <f>IF('Raw-Data-Input'!C269=0,"",'Raw-Data-Input'!C269)</f>
        <v/>
      </c>
      <c r="D259" s="77" t="str">
        <f>IF('Raw-Data-Input'!D269=0,"",'Raw-Data-Input'!D269)</f>
        <v/>
      </c>
      <c r="E259" s="77" t="str">
        <f>IF('Raw-Data-Input'!E269=0,"",'Raw-Data-Input'!E269)</f>
        <v/>
      </c>
      <c r="F259" s="78" t="str">
        <f>IF('Raw-Data-Input'!H269="","",'Raw-Data-Input'!H269)</f>
        <v/>
      </c>
      <c r="G259" s="88" t="s">
        <v>97</v>
      </c>
      <c r="H259" s="78" t="str">
        <f>IF('Raw-Data-Input'!I269="","",'Raw-Data-Input'!I269)</f>
        <v/>
      </c>
      <c r="I259" s="79" t="str">
        <f t="shared" si="21"/>
        <v/>
      </c>
      <c r="J259" s="77" t="str">
        <f t="shared" si="22"/>
        <v/>
      </c>
      <c r="K259" s="80" t="str">
        <f t="shared" si="23"/>
        <v/>
      </c>
      <c r="L259" s="77" t="str">
        <f t="shared" si="24"/>
        <v/>
      </c>
      <c r="M259" s="77" t="str">
        <f t="shared" si="25"/>
        <v/>
      </c>
      <c r="N259" s="29"/>
      <c r="O259" s="29"/>
      <c r="P259" s="29"/>
      <c r="Q259" s="29"/>
      <c r="R259" s="29"/>
      <c r="S259" s="29"/>
      <c r="T259" s="29"/>
      <c r="U259" s="29"/>
      <c r="V259" s="29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x14ac:dyDescent="0.3">
      <c r="A260" s="29">
        <v>254</v>
      </c>
      <c r="B260" s="77" t="str">
        <f>IF('Raw-Data-Input'!B270=0,"",'Raw-Data-Input'!B270)</f>
        <v/>
      </c>
      <c r="C260" s="77" t="str">
        <f>IF('Raw-Data-Input'!C270=0,"",'Raw-Data-Input'!C270)</f>
        <v/>
      </c>
      <c r="D260" s="77" t="str">
        <f>IF('Raw-Data-Input'!D270=0,"",'Raw-Data-Input'!D270)</f>
        <v/>
      </c>
      <c r="E260" s="77" t="str">
        <f>IF('Raw-Data-Input'!E270=0,"",'Raw-Data-Input'!E270)</f>
        <v/>
      </c>
      <c r="F260" s="78" t="str">
        <f>IF('Raw-Data-Input'!H270="","",'Raw-Data-Input'!H270)</f>
        <v/>
      </c>
      <c r="G260" s="88" t="s">
        <v>97</v>
      </c>
      <c r="H260" s="78" t="str">
        <f>IF('Raw-Data-Input'!I270="","",'Raw-Data-Input'!I270)</f>
        <v/>
      </c>
      <c r="I260" s="79" t="str">
        <f t="shared" si="21"/>
        <v/>
      </c>
      <c r="J260" s="77" t="str">
        <f t="shared" si="22"/>
        <v/>
      </c>
      <c r="K260" s="80" t="str">
        <f t="shared" si="23"/>
        <v/>
      </c>
      <c r="L260" s="77" t="str">
        <f t="shared" si="24"/>
        <v/>
      </c>
      <c r="M260" s="77" t="str">
        <f t="shared" si="25"/>
        <v/>
      </c>
      <c r="N260" s="29"/>
      <c r="O260" s="29"/>
      <c r="P260" s="29"/>
      <c r="Q260" s="29"/>
      <c r="R260" s="29"/>
      <c r="S260" s="29"/>
      <c r="T260" s="29"/>
      <c r="U260" s="29"/>
      <c r="V260" s="29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x14ac:dyDescent="0.3">
      <c r="A261" s="29">
        <v>255</v>
      </c>
      <c r="B261" s="77" t="str">
        <f>IF('Raw-Data-Input'!B271=0,"",'Raw-Data-Input'!B271)</f>
        <v/>
      </c>
      <c r="C261" s="77" t="str">
        <f>IF('Raw-Data-Input'!C271=0,"",'Raw-Data-Input'!C271)</f>
        <v/>
      </c>
      <c r="D261" s="77" t="str">
        <f>IF('Raw-Data-Input'!D271=0,"",'Raw-Data-Input'!D271)</f>
        <v/>
      </c>
      <c r="E261" s="77" t="str">
        <f>IF('Raw-Data-Input'!E271=0,"",'Raw-Data-Input'!E271)</f>
        <v/>
      </c>
      <c r="F261" s="78" t="str">
        <f>IF('Raw-Data-Input'!H271="","",'Raw-Data-Input'!H271)</f>
        <v/>
      </c>
      <c r="G261" s="88" t="s">
        <v>97</v>
      </c>
      <c r="H261" s="78" t="str">
        <f>IF('Raw-Data-Input'!I271="","",'Raw-Data-Input'!I271)</f>
        <v/>
      </c>
      <c r="I261" s="79" t="str">
        <f t="shared" si="21"/>
        <v/>
      </c>
      <c r="J261" s="77" t="str">
        <f t="shared" si="22"/>
        <v/>
      </c>
      <c r="K261" s="80" t="str">
        <f t="shared" si="23"/>
        <v/>
      </c>
      <c r="L261" s="77" t="str">
        <f t="shared" si="24"/>
        <v/>
      </c>
      <c r="M261" s="77" t="str">
        <f t="shared" si="25"/>
        <v/>
      </c>
      <c r="N261" s="29"/>
      <c r="O261" s="29"/>
      <c r="P261" s="29"/>
      <c r="Q261" s="29"/>
      <c r="R261" s="29"/>
      <c r="S261" s="29"/>
      <c r="T261" s="29"/>
      <c r="U261" s="29"/>
      <c r="V261" s="29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x14ac:dyDescent="0.3">
      <c r="A262" s="29">
        <v>256</v>
      </c>
      <c r="B262" s="77" t="str">
        <f>IF('Raw-Data-Input'!B272=0,"",'Raw-Data-Input'!B272)</f>
        <v/>
      </c>
      <c r="C262" s="77" t="str">
        <f>IF('Raw-Data-Input'!C272=0,"",'Raw-Data-Input'!C272)</f>
        <v/>
      </c>
      <c r="D262" s="77" t="str">
        <f>IF('Raw-Data-Input'!D272=0,"",'Raw-Data-Input'!D272)</f>
        <v/>
      </c>
      <c r="E262" s="77" t="str">
        <f>IF('Raw-Data-Input'!E272=0,"",'Raw-Data-Input'!E272)</f>
        <v/>
      </c>
      <c r="F262" s="78" t="str">
        <f>IF('Raw-Data-Input'!H272="","",'Raw-Data-Input'!H272)</f>
        <v/>
      </c>
      <c r="G262" s="88" t="s">
        <v>97</v>
      </c>
      <c r="H262" s="78" t="str">
        <f>IF('Raw-Data-Input'!I272="","",'Raw-Data-Input'!I272)</f>
        <v/>
      </c>
      <c r="I262" s="79" t="str">
        <f t="shared" si="21"/>
        <v/>
      </c>
      <c r="J262" s="77" t="str">
        <f t="shared" si="22"/>
        <v/>
      </c>
      <c r="K262" s="80" t="str">
        <f t="shared" si="23"/>
        <v/>
      </c>
      <c r="L262" s="77" t="str">
        <f t="shared" si="24"/>
        <v/>
      </c>
      <c r="M262" s="77" t="str">
        <f t="shared" si="25"/>
        <v/>
      </c>
      <c r="N262" s="29"/>
      <c r="O262" s="29"/>
      <c r="P262" s="29"/>
      <c r="Q262" s="29"/>
      <c r="R262" s="29"/>
      <c r="S262" s="29"/>
      <c r="T262" s="29"/>
      <c r="U262" s="29"/>
      <c r="V262" s="29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x14ac:dyDescent="0.3">
      <c r="A263" s="29">
        <v>257</v>
      </c>
      <c r="B263" s="77" t="str">
        <f>IF('Raw-Data-Input'!B273=0,"",'Raw-Data-Input'!B273)</f>
        <v/>
      </c>
      <c r="C263" s="77" t="str">
        <f>IF('Raw-Data-Input'!C273=0,"",'Raw-Data-Input'!C273)</f>
        <v/>
      </c>
      <c r="D263" s="77" t="str">
        <f>IF('Raw-Data-Input'!D273=0,"",'Raw-Data-Input'!D273)</f>
        <v/>
      </c>
      <c r="E263" s="77" t="str">
        <f>IF('Raw-Data-Input'!E273=0,"",'Raw-Data-Input'!E273)</f>
        <v/>
      </c>
      <c r="F263" s="78" t="str">
        <f>IF('Raw-Data-Input'!H273="","",'Raw-Data-Input'!H273)</f>
        <v/>
      </c>
      <c r="G263" s="88" t="s">
        <v>97</v>
      </c>
      <c r="H263" s="78" t="str">
        <f>IF('Raw-Data-Input'!I273="","",'Raw-Data-Input'!I273)</f>
        <v/>
      </c>
      <c r="I263" s="79" t="str">
        <f t="shared" si="21"/>
        <v/>
      </c>
      <c r="J263" s="77" t="str">
        <f t="shared" si="22"/>
        <v/>
      </c>
      <c r="K263" s="80" t="str">
        <f t="shared" si="23"/>
        <v/>
      </c>
      <c r="L263" s="77" t="str">
        <f t="shared" si="24"/>
        <v/>
      </c>
      <c r="M263" s="77" t="str">
        <f t="shared" si="25"/>
        <v/>
      </c>
      <c r="N263" s="29"/>
      <c r="O263" s="29"/>
      <c r="P263" s="29"/>
      <c r="Q263" s="29"/>
      <c r="R263" s="29"/>
      <c r="S263" s="29"/>
      <c r="T263" s="29"/>
      <c r="U263" s="29"/>
      <c r="V263" s="29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x14ac:dyDescent="0.3">
      <c r="A264" s="29">
        <v>258</v>
      </c>
      <c r="B264" s="77" t="str">
        <f>IF('Raw-Data-Input'!B274=0,"",'Raw-Data-Input'!B274)</f>
        <v/>
      </c>
      <c r="C264" s="77" t="str">
        <f>IF('Raw-Data-Input'!C274=0,"",'Raw-Data-Input'!C274)</f>
        <v/>
      </c>
      <c r="D264" s="77" t="str">
        <f>IF('Raw-Data-Input'!D274=0,"",'Raw-Data-Input'!D274)</f>
        <v/>
      </c>
      <c r="E264" s="77" t="str">
        <f>IF('Raw-Data-Input'!E274=0,"",'Raw-Data-Input'!E274)</f>
        <v/>
      </c>
      <c r="F264" s="78" t="str">
        <f>IF('Raw-Data-Input'!H274="","",'Raw-Data-Input'!H274)</f>
        <v/>
      </c>
      <c r="G264" s="88" t="s">
        <v>97</v>
      </c>
      <c r="H264" s="78" t="str">
        <f>IF('Raw-Data-Input'!I274="","",'Raw-Data-Input'!I274)</f>
        <v/>
      </c>
      <c r="I264" s="79" t="str">
        <f t="shared" si="21"/>
        <v/>
      </c>
      <c r="J264" s="77" t="str">
        <f t="shared" si="22"/>
        <v/>
      </c>
      <c r="K264" s="80" t="str">
        <f t="shared" si="23"/>
        <v/>
      </c>
      <c r="L264" s="77" t="str">
        <f t="shared" si="24"/>
        <v/>
      </c>
      <c r="M264" s="77" t="str">
        <f t="shared" si="25"/>
        <v/>
      </c>
      <c r="N264" s="29"/>
      <c r="O264" s="29"/>
      <c r="P264" s="29"/>
      <c r="Q264" s="29"/>
      <c r="R264" s="29"/>
      <c r="S264" s="29"/>
      <c r="T264" s="29"/>
      <c r="U264" s="29"/>
      <c r="V264" s="29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x14ac:dyDescent="0.3">
      <c r="A265" s="29">
        <v>259</v>
      </c>
      <c r="B265" s="77" t="str">
        <f>IF('Raw-Data-Input'!B275=0,"",'Raw-Data-Input'!B275)</f>
        <v/>
      </c>
      <c r="C265" s="77" t="str">
        <f>IF('Raw-Data-Input'!C275=0,"",'Raw-Data-Input'!C275)</f>
        <v/>
      </c>
      <c r="D265" s="77" t="str">
        <f>IF('Raw-Data-Input'!D275=0,"",'Raw-Data-Input'!D275)</f>
        <v/>
      </c>
      <c r="E265" s="77" t="str">
        <f>IF('Raw-Data-Input'!E275=0,"",'Raw-Data-Input'!E275)</f>
        <v/>
      </c>
      <c r="F265" s="78" t="str">
        <f>IF('Raw-Data-Input'!H275="","",'Raw-Data-Input'!H275)</f>
        <v/>
      </c>
      <c r="G265" s="88" t="s">
        <v>97</v>
      </c>
      <c r="H265" s="78" t="str">
        <f>IF('Raw-Data-Input'!I275="","",'Raw-Data-Input'!I275)</f>
        <v/>
      </c>
      <c r="I265" s="79" t="str">
        <f t="shared" si="21"/>
        <v/>
      </c>
      <c r="J265" s="77" t="str">
        <f t="shared" si="22"/>
        <v/>
      </c>
      <c r="K265" s="80" t="str">
        <f t="shared" si="23"/>
        <v/>
      </c>
      <c r="L265" s="77" t="str">
        <f t="shared" si="24"/>
        <v/>
      </c>
      <c r="M265" s="77" t="str">
        <f t="shared" si="25"/>
        <v/>
      </c>
      <c r="N265" s="29"/>
      <c r="O265" s="29"/>
      <c r="P265" s="29"/>
      <c r="Q265" s="29"/>
      <c r="R265" s="29"/>
      <c r="S265" s="29"/>
      <c r="T265" s="29"/>
      <c r="U265" s="29"/>
      <c r="V265" s="29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x14ac:dyDescent="0.3">
      <c r="A266" s="29">
        <v>260</v>
      </c>
      <c r="B266" s="77" t="str">
        <f>IF('Raw-Data-Input'!B276=0,"",'Raw-Data-Input'!B276)</f>
        <v/>
      </c>
      <c r="C266" s="77" t="str">
        <f>IF('Raw-Data-Input'!C276=0,"",'Raw-Data-Input'!C276)</f>
        <v/>
      </c>
      <c r="D266" s="77" t="str">
        <f>IF('Raw-Data-Input'!D276=0,"",'Raw-Data-Input'!D276)</f>
        <v/>
      </c>
      <c r="E266" s="77" t="str">
        <f>IF('Raw-Data-Input'!E276=0,"",'Raw-Data-Input'!E276)</f>
        <v/>
      </c>
      <c r="F266" s="78" t="str">
        <f>IF('Raw-Data-Input'!H276="","",'Raw-Data-Input'!H276)</f>
        <v/>
      </c>
      <c r="G266" s="88" t="s">
        <v>97</v>
      </c>
      <c r="H266" s="78" t="str">
        <f>IF('Raw-Data-Input'!I276="","",'Raw-Data-Input'!I276)</f>
        <v/>
      </c>
      <c r="I266" s="79" t="str">
        <f t="shared" si="21"/>
        <v/>
      </c>
      <c r="J266" s="77" t="str">
        <f t="shared" si="22"/>
        <v/>
      </c>
      <c r="K266" s="80" t="str">
        <f t="shared" si="23"/>
        <v/>
      </c>
      <c r="L266" s="77" t="str">
        <f t="shared" si="24"/>
        <v/>
      </c>
      <c r="M266" s="77" t="str">
        <f t="shared" si="25"/>
        <v/>
      </c>
      <c r="N266" s="29"/>
      <c r="O266" s="29"/>
      <c r="P266" s="29"/>
      <c r="Q266" s="29"/>
      <c r="R266" s="29"/>
      <c r="S266" s="29"/>
      <c r="T266" s="29"/>
      <c r="U266" s="29"/>
      <c r="V266" s="29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x14ac:dyDescent="0.3">
      <c r="A267" s="29">
        <v>261</v>
      </c>
      <c r="B267" s="77" t="str">
        <f>IF('Raw-Data-Input'!B277=0,"",'Raw-Data-Input'!B277)</f>
        <v/>
      </c>
      <c r="C267" s="77" t="str">
        <f>IF('Raw-Data-Input'!C277=0,"",'Raw-Data-Input'!C277)</f>
        <v/>
      </c>
      <c r="D267" s="77" t="str">
        <f>IF('Raw-Data-Input'!D277=0,"",'Raw-Data-Input'!D277)</f>
        <v/>
      </c>
      <c r="E267" s="77" t="str">
        <f>IF('Raw-Data-Input'!E277=0,"",'Raw-Data-Input'!E277)</f>
        <v/>
      </c>
      <c r="F267" s="78" t="str">
        <f>IF('Raw-Data-Input'!H277="","",'Raw-Data-Input'!H277)</f>
        <v/>
      </c>
      <c r="G267" s="88" t="s">
        <v>97</v>
      </c>
      <c r="H267" s="78" t="str">
        <f>IF('Raw-Data-Input'!I277="","",'Raw-Data-Input'!I277)</f>
        <v/>
      </c>
      <c r="I267" s="79" t="str">
        <f t="shared" si="21"/>
        <v/>
      </c>
      <c r="J267" s="77" t="str">
        <f t="shared" si="22"/>
        <v/>
      </c>
      <c r="K267" s="80" t="str">
        <f t="shared" si="23"/>
        <v/>
      </c>
      <c r="L267" s="77" t="str">
        <f t="shared" si="24"/>
        <v/>
      </c>
      <c r="M267" s="77" t="str">
        <f t="shared" si="25"/>
        <v/>
      </c>
      <c r="N267" s="29"/>
      <c r="O267" s="29"/>
      <c r="P267" s="29"/>
      <c r="Q267" s="29"/>
      <c r="R267" s="29"/>
      <c r="S267" s="29"/>
      <c r="T267" s="29"/>
      <c r="U267" s="29"/>
      <c r="V267" s="29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x14ac:dyDescent="0.3">
      <c r="A268" s="29">
        <v>262</v>
      </c>
      <c r="B268" s="77" t="str">
        <f>IF('Raw-Data-Input'!B278=0,"",'Raw-Data-Input'!B278)</f>
        <v/>
      </c>
      <c r="C268" s="77" t="str">
        <f>IF('Raw-Data-Input'!C278=0,"",'Raw-Data-Input'!C278)</f>
        <v/>
      </c>
      <c r="D268" s="77" t="str">
        <f>IF('Raw-Data-Input'!D278=0,"",'Raw-Data-Input'!D278)</f>
        <v/>
      </c>
      <c r="E268" s="77" t="str">
        <f>IF('Raw-Data-Input'!E278=0,"",'Raw-Data-Input'!E278)</f>
        <v/>
      </c>
      <c r="F268" s="78" t="str">
        <f>IF('Raw-Data-Input'!H278="","",'Raw-Data-Input'!H278)</f>
        <v/>
      </c>
      <c r="G268" s="88" t="s">
        <v>97</v>
      </c>
      <c r="H268" s="78" t="str">
        <f>IF('Raw-Data-Input'!I278="","",'Raw-Data-Input'!I278)</f>
        <v/>
      </c>
      <c r="I268" s="79" t="str">
        <f t="shared" si="21"/>
        <v/>
      </c>
      <c r="J268" s="77" t="str">
        <f t="shared" si="22"/>
        <v/>
      </c>
      <c r="K268" s="80" t="str">
        <f t="shared" si="23"/>
        <v/>
      </c>
      <c r="L268" s="77" t="str">
        <f t="shared" si="24"/>
        <v/>
      </c>
      <c r="M268" s="77" t="str">
        <f t="shared" si="25"/>
        <v/>
      </c>
      <c r="N268" s="29"/>
      <c r="O268" s="29"/>
      <c r="P268" s="29"/>
      <c r="Q268" s="29"/>
      <c r="R268" s="29"/>
      <c r="S268" s="29"/>
      <c r="T268" s="29"/>
      <c r="U268" s="29"/>
      <c r="V268" s="29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x14ac:dyDescent="0.3">
      <c r="A269" s="29">
        <v>263</v>
      </c>
      <c r="B269" s="77" t="str">
        <f>IF('Raw-Data-Input'!B279=0,"",'Raw-Data-Input'!B279)</f>
        <v/>
      </c>
      <c r="C269" s="77" t="str">
        <f>IF('Raw-Data-Input'!C279=0,"",'Raw-Data-Input'!C279)</f>
        <v/>
      </c>
      <c r="D269" s="77" t="str">
        <f>IF('Raw-Data-Input'!D279=0,"",'Raw-Data-Input'!D279)</f>
        <v/>
      </c>
      <c r="E269" s="77" t="str">
        <f>IF('Raw-Data-Input'!E279=0,"",'Raw-Data-Input'!E279)</f>
        <v/>
      </c>
      <c r="F269" s="78" t="str">
        <f>IF('Raw-Data-Input'!H279="","",'Raw-Data-Input'!H279)</f>
        <v/>
      </c>
      <c r="G269" s="88" t="s">
        <v>97</v>
      </c>
      <c r="H269" s="78" t="str">
        <f>IF('Raw-Data-Input'!I279="","",'Raw-Data-Input'!I279)</f>
        <v/>
      </c>
      <c r="I269" s="79" t="str">
        <f t="shared" si="21"/>
        <v/>
      </c>
      <c r="J269" s="77" t="str">
        <f t="shared" si="22"/>
        <v/>
      </c>
      <c r="K269" s="80" t="str">
        <f t="shared" si="23"/>
        <v/>
      </c>
      <c r="L269" s="77" t="str">
        <f t="shared" si="24"/>
        <v/>
      </c>
      <c r="M269" s="77" t="str">
        <f t="shared" si="25"/>
        <v/>
      </c>
      <c r="N269" s="29"/>
      <c r="O269" s="29"/>
      <c r="P269" s="29"/>
      <c r="Q269" s="29"/>
      <c r="R269" s="29"/>
      <c r="S269" s="29"/>
      <c r="T269" s="29"/>
      <c r="U269" s="29"/>
      <c r="V269" s="29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x14ac:dyDescent="0.3">
      <c r="A270" s="29">
        <v>264</v>
      </c>
      <c r="B270" s="77" t="str">
        <f>IF('Raw-Data-Input'!B280=0,"",'Raw-Data-Input'!B280)</f>
        <v/>
      </c>
      <c r="C270" s="77" t="str">
        <f>IF('Raw-Data-Input'!C280=0,"",'Raw-Data-Input'!C280)</f>
        <v/>
      </c>
      <c r="D270" s="77" t="str">
        <f>IF('Raw-Data-Input'!D280=0,"",'Raw-Data-Input'!D280)</f>
        <v/>
      </c>
      <c r="E270" s="77" t="str">
        <f>IF('Raw-Data-Input'!E280=0,"",'Raw-Data-Input'!E280)</f>
        <v/>
      </c>
      <c r="F270" s="78" t="str">
        <f>IF('Raw-Data-Input'!H280="","",'Raw-Data-Input'!H280)</f>
        <v/>
      </c>
      <c r="G270" s="88" t="s">
        <v>97</v>
      </c>
      <c r="H270" s="78" t="str">
        <f>IF('Raw-Data-Input'!I280="","",'Raw-Data-Input'!I280)</f>
        <v/>
      </c>
      <c r="I270" s="79" t="str">
        <f t="shared" si="21"/>
        <v/>
      </c>
      <c r="J270" s="77" t="str">
        <f t="shared" si="22"/>
        <v/>
      </c>
      <c r="K270" s="80" t="str">
        <f t="shared" si="23"/>
        <v/>
      </c>
      <c r="L270" s="77" t="str">
        <f t="shared" si="24"/>
        <v/>
      </c>
      <c r="M270" s="77" t="str">
        <f t="shared" si="25"/>
        <v/>
      </c>
      <c r="N270" s="29"/>
      <c r="O270" s="29"/>
      <c r="P270" s="29"/>
      <c r="Q270" s="29"/>
      <c r="R270" s="29"/>
      <c r="S270" s="29"/>
      <c r="T270" s="29"/>
      <c r="U270" s="29"/>
      <c r="V270" s="29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x14ac:dyDescent="0.3">
      <c r="A271" s="29">
        <v>265</v>
      </c>
      <c r="B271" s="77" t="str">
        <f>IF('Raw-Data-Input'!B281=0,"",'Raw-Data-Input'!B281)</f>
        <v/>
      </c>
      <c r="C271" s="77" t="str">
        <f>IF('Raw-Data-Input'!C281=0,"",'Raw-Data-Input'!C281)</f>
        <v/>
      </c>
      <c r="D271" s="77" t="str">
        <f>IF('Raw-Data-Input'!D281=0,"",'Raw-Data-Input'!D281)</f>
        <v/>
      </c>
      <c r="E271" s="77" t="str">
        <f>IF('Raw-Data-Input'!E281=0,"",'Raw-Data-Input'!E281)</f>
        <v/>
      </c>
      <c r="F271" s="78" t="str">
        <f>IF('Raw-Data-Input'!H281="","",'Raw-Data-Input'!H281)</f>
        <v/>
      </c>
      <c r="G271" s="88" t="s">
        <v>97</v>
      </c>
      <c r="H271" s="78" t="str">
        <f>IF('Raw-Data-Input'!I281="","",'Raw-Data-Input'!I281)</f>
        <v/>
      </c>
      <c r="I271" s="79" t="str">
        <f t="shared" si="21"/>
        <v/>
      </c>
      <c r="J271" s="77" t="str">
        <f t="shared" si="22"/>
        <v/>
      </c>
      <c r="K271" s="80" t="str">
        <f t="shared" si="23"/>
        <v/>
      </c>
      <c r="L271" s="77" t="str">
        <f t="shared" si="24"/>
        <v/>
      </c>
      <c r="M271" s="77" t="str">
        <f t="shared" si="25"/>
        <v/>
      </c>
      <c r="N271" s="29"/>
      <c r="O271" s="29"/>
      <c r="P271" s="29"/>
      <c r="Q271" s="29"/>
      <c r="R271" s="29"/>
      <c r="S271" s="29"/>
      <c r="T271" s="29"/>
      <c r="U271" s="29"/>
      <c r="V271" s="29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x14ac:dyDescent="0.3">
      <c r="A272" s="29">
        <v>266</v>
      </c>
      <c r="B272" s="77" t="str">
        <f>IF('Raw-Data-Input'!B282=0,"",'Raw-Data-Input'!B282)</f>
        <v/>
      </c>
      <c r="C272" s="77" t="str">
        <f>IF('Raw-Data-Input'!C282=0,"",'Raw-Data-Input'!C282)</f>
        <v/>
      </c>
      <c r="D272" s="77" t="str">
        <f>IF('Raw-Data-Input'!D282=0,"",'Raw-Data-Input'!D282)</f>
        <v/>
      </c>
      <c r="E272" s="77" t="str">
        <f>IF('Raw-Data-Input'!E282=0,"",'Raw-Data-Input'!E282)</f>
        <v/>
      </c>
      <c r="F272" s="78" t="str">
        <f>IF('Raw-Data-Input'!H282="","",'Raw-Data-Input'!H282)</f>
        <v/>
      </c>
      <c r="G272" s="88" t="s">
        <v>97</v>
      </c>
      <c r="H272" s="78" t="str">
        <f>IF('Raw-Data-Input'!I282="","",'Raw-Data-Input'!I282)</f>
        <v/>
      </c>
      <c r="I272" s="79" t="str">
        <f t="shared" si="21"/>
        <v/>
      </c>
      <c r="J272" s="77" t="str">
        <f t="shared" si="22"/>
        <v/>
      </c>
      <c r="K272" s="80" t="str">
        <f t="shared" si="23"/>
        <v/>
      </c>
      <c r="L272" s="77" t="str">
        <f t="shared" si="24"/>
        <v/>
      </c>
      <c r="M272" s="77" t="str">
        <f t="shared" si="25"/>
        <v/>
      </c>
      <c r="N272" s="29"/>
      <c r="O272" s="29"/>
      <c r="P272" s="29"/>
      <c r="Q272" s="29"/>
      <c r="R272" s="29"/>
      <c r="S272" s="29"/>
      <c r="T272" s="29"/>
      <c r="U272" s="29"/>
      <c r="V272" s="29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x14ac:dyDescent="0.3">
      <c r="A273" s="29">
        <v>267</v>
      </c>
      <c r="B273" s="77" t="str">
        <f>IF('Raw-Data-Input'!B283=0,"",'Raw-Data-Input'!B283)</f>
        <v/>
      </c>
      <c r="C273" s="77" t="str">
        <f>IF('Raw-Data-Input'!C283=0,"",'Raw-Data-Input'!C283)</f>
        <v/>
      </c>
      <c r="D273" s="77" t="str">
        <f>IF('Raw-Data-Input'!D283=0,"",'Raw-Data-Input'!D283)</f>
        <v/>
      </c>
      <c r="E273" s="77" t="str">
        <f>IF('Raw-Data-Input'!E283=0,"",'Raw-Data-Input'!E283)</f>
        <v/>
      </c>
      <c r="F273" s="78" t="str">
        <f>IF('Raw-Data-Input'!H283="","",'Raw-Data-Input'!H283)</f>
        <v/>
      </c>
      <c r="G273" s="88" t="s">
        <v>97</v>
      </c>
      <c r="H273" s="78" t="str">
        <f>IF('Raw-Data-Input'!I283="","",'Raw-Data-Input'!I283)</f>
        <v/>
      </c>
      <c r="I273" s="79" t="str">
        <f t="shared" si="21"/>
        <v/>
      </c>
      <c r="J273" s="77" t="str">
        <f t="shared" si="22"/>
        <v/>
      </c>
      <c r="K273" s="80" t="str">
        <f t="shared" si="23"/>
        <v/>
      </c>
      <c r="L273" s="77" t="str">
        <f t="shared" si="24"/>
        <v/>
      </c>
      <c r="M273" s="77" t="str">
        <f t="shared" si="25"/>
        <v/>
      </c>
      <c r="N273" s="29"/>
      <c r="O273" s="29"/>
      <c r="P273" s="29"/>
      <c r="Q273" s="29"/>
      <c r="R273" s="29"/>
      <c r="S273" s="29"/>
      <c r="T273" s="29"/>
      <c r="U273" s="29"/>
      <c r="V273" s="29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x14ac:dyDescent="0.3">
      <c r="A274" s="29">
        <v>268</v>
      </c>
      <c r="B274" s="77" t="str">
        <f>IF('Raw-Data-Input'!B284=0,"",'Raw-Data-Input'!B284)</f>
        <v/>
      </c>
      <c r="C274" s="77" t="str">
        <f>IF('Raw-Data-Input'!C284=0,"",'Raw-Data-Input'!C284)</f>
        <v/>
      </c>
      <c r="D274" s="77" t="str">
        <f>IF('Raw-Data-Input'!D284=0,"",'Raw-Data-Input'!D284)</f>
        <v/>
      </c>
      <c r="E274" s="77" t="str">
        <f>IF('Raw-Data-Input'!E284=0,"",'Raw-Data-Input'!E284)</f>
        <v/>
      </c>
      <c r="F274" s="78" t="str">
        <f>IF('Raw-Data-Input'!H284="","",'Raw-Data-Input'!H284)</f>
        <v/>
      </c>
      <c r="G274" s="88" t="s">
        <v>97</v>
      </c>
      <c r="H274" s="78" t="str">
        <f>IF('Raw-Data-Input'!I284="","",'Raw-Data-Input'!I284)</f>
        <v/>
      </c>
      <c r="I274" s="79" t="str">
        <f t="shared" ref="I274:I337" si="26">IFERROR(IF(H274&gt;=0,(H274/$E$4),""),"")</f>
        <v/>
      </c>
      <c r="J274" s="77" t="str">
        <f t="shared" ref="J274:J337" si="27">IF($E$4="","",IF(H274="","",IF(I274&gt;=$L$4,"Y","N")))</f>
        <v/>
      </c>
      <c r="K274" s="80" t="str">
        <f t="shared" ref="K274:K337" si="28">IFERROR(IF(F274="M",0,(IF(F274="","",(IF(F274&gt;0,(H274-F274)/F274,(H274+0.000000001)-(F274)/(F274+0.000000001)))))),"")</f>
        <v/>
      </c>
      <c r="L274" s="77" t="str">
        <f t="shared" ref="L274:L337" si="29">IF(F274="","",IF(H274="","",IF(F274&gt;=0,IF(K274&gt;=$L$3,"Y","N"),"")))</f>
        <v/>
      </c>
      <c r="M274" s="77" t="str">
        <f t="shared" ref="M274:M337" si="30">IF(H274="","",(IF(AND(I274&lt;$L$4,K274&lt;$L$3),"N","Y")))</f>
        <v/>
      </c>
      <c r="N274" s="29"/>
      <c r="O274" s="29"/>
      <c r="P274" s="29"/>
      <c r="Q274" s="29"/>
      <c r="R274" s="29"/>
      <c r="S274" s="29"/>
      <c r="T274" s="29"/>
      <c r="U274" s="29"/>
      <c r="V274" s="29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x14ac:dyDescent="0.3">
      <c r="A275" s="29">
        <v>269</v>
      </c>
      <c r="B275" s="77" t="str">
        <f>IF('Raw-Data-Input'!B285=0,"",'Raw-Data-Input'!B285)</f>
        <v/>
      </c>
      <c r="C275" s="77" t="str">
        <f>IF('Raw-Data-Input'!C285=0,"",'Raw-Data-Input'!C285)</f>
        <v/>
      </c>
      <c r="D275" s="77" t="str">
        <f>IF('Raw-Data-Input'!D285=0,"",'Raw-Data-Input'!D285)</f>
        <v/>
      </c>
      <c r="E275" s="77" t="str">
        <f>IF('Raw-Data-Input'!E285=0,"",'Raw-Data-Input'!E285)</f>
        <v/>
      </c>
      <c r="F275" s="78" t="str">
        <f>IF('Raw-Data-Input'!H285="","",'Raw-Data-Input'!H285)</f>
        <v/>
      </c>
      <c r="G275" s="88" t="s">
        <v>97</v>
      </c>
      <c r="H275" s="78" t="str">
        <f>IF('Raw-Data-Input'!I285="","",'Raw-Data-Input'!I285)</f>
        <v/>
      </c>
      <c r="I275" s="79" t="str">
        <f t="shared" si="26"/>
        <v/>
      </c>
      <c r="J275" s="77" t="str">
        <f t="shared" si="27"/>
        <v/>
      </c>
      <c r="K275" s="80" t="str">
        <f t="shared" si="28"/>
        <v/>
      </c>
      <c r="L275" s="77" t="str">
        <f t="shared" si="29"/>
        <v/>
      </c>
      <c r="M275" s="77" t="str">
        <f t="shared" si="30"/>
        <v/>
      </c>
      <c r="N275" s="29"/>
      <c r="O275" s="29"/>
      <c r="P275" s="29"/>
      <c r="Q275" s="29"/>
      <c r="R275" s="29"/>
      <c r="S275" s="29"/>
      <c r="T275" s="29"/>
      <c r="U275" s="29"/>
      <c r="V275" s="29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x14ac:dyDescent="0.3">
      <c r="A276" s="29">
        <v>270</v>
      </c>
      <c r="B276" s="77" t="str">
        <f>IF('Raw-Data-Input'!B286=0,"",'Raw-Data-Input'!B286)</f>
        <v/>
      </c>
      <c r="C276" s="77" t="str">
        <f>IF('Raw-Data-Input'!C286=0,"",'Raw-Data-Input'!C286)</f>
        <v/>
      </c>
      <c r="D276" s="77" t="str">
        <f>IF('Raw-Data-Input'!D286=0,"",'Raw-Data-Input'!D286)</f>
        <v/>
      </c>
      <c r="E276" s="77" t="str">
        <f>IF('Raw-Data-Input'!E286=0,"",'Raw-Data-Input'!E286)</f>
        <v/>
      </c>
      <c r="F276" s="78" t="str">
        <f>IF('Raw-Data-Input'!H286="","",'Raw-Data-Input'!H286)</f>
        <v/>
      </c>
      <c r="G276" s="88" t="s">
        <v>97</v>
      </c>
      <c r="H276" s="78" t="str">
        <f>IF('Raw-Data-Input'!I286="","",'Raw-Data-Input'!I286)</f>
        <v/>
      </c>
      <c r="I276" s="79" t="str">
        <f t="shared" si="26"/>
        <v/>
      </c>
      <c r="J276" s="77" t="str">
        <f t="shared" si="27"/>
        <v/>
      </c>
      <c r="K276" s="80" t="str">
        <f t="shared" si="28"/>
        <v/>
      </c>
      <c r="L276" s="77" t="str">
        <f t="shared" si="29"/>
        <v/>
      </c>
      <c r="M276" s="77" t="str">
        <f t="shared" si="30"/>
        <v/>
      </c>
      <c r="N276" s="29"/>
      <c r="O276" s="29"/>
      <c r="P276" s="29"/>
      <c r="Q276" s="29"/>
      <c r="R276" s="29"/>
      <c r="S276" s="29"/>
      <c r="T276" s="29"/>
      <c r="U276" s="29"/>
      <c r="V276" s="29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x14ac:dyDescent="0.3">
      <c r="A277" s="29">
        <v>271</v>
      </c>
      <c r="B277" s="77" t="str">
        <f>IF('Raw-Data-Input'!B287=0,"",'Raw-Data-Input'!B287)</f>
        <v/>
      </c>
      <c r="C277" s="77" t="str">
        <f>IF('Raw-Data-Input'!C287=0,"",'Raw-Data-Input'!C287)</f>
        <v/>
      </c>
      <c r="D277" s="77" t="str">
        <f>IF('Raw-Data-Input'!D287=0,"",'Raw-Data-Input'!D287)</f>
        <v/>
      </c>
      <c r="E277" s="77" t="str">
        <f>IF('Raw-Data-Input'!E287=0,"",'Raw-Data-Input'!E287)</f>
        <v/>
      </c>
      <c r="F277" s="78" t="str">
        <f>IF('Raw-Data-Input'!H287="","",'Raw-Data-Input'!H287)</f>
        <v/>
      </c>
      <c r="G277" s="88" t="s">
        <v>97</v>
      </c>
      <c r="H277" s="78" t="str">
        <f>IF('Raw-Data-Input'!I287="","",'Raw-Data-Input'!I287)</f>
        <v/>
      </c>
      <c r="I277" s="79" t="str">
        <f t="shared" si="26"/>
        <v/>
      </c>
      <c r="J277" s="77" t="str">
        <f t="shared" si="27"/>
        <v/>
      </c>
      <c r="K277" s="80" t="str">
        <f t="shared" si="28"/>
        <v/>
      </c>
      <c r="L277" s="77" t="str">
        <f t="shared" si="29"/>
        <v/>
      </c>
      <c r="M277" s="77" t="str">
        <f t="shared" si="30"/>
        <v/>
      </c>
      <c r="N277" s="29"/>
      <c r="O277" s="29"/>
      <c r="P277" s="29"/>
      <c r="Q277" s="29"/>
      <c r="R277" s="29"/>
      <c r="S277" s="29"/>
      <c r="T277" s="29"/>
      <c r="U277" s="29"/>
      <c r="V277" s="29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x14ac:dyDescent="0.3">
      <c r="A278" s="29">
        <v>272</v>
      </c>
      <c r="B278" s="77" t="str">
        <f>IF('Raw-Data-Input'!B288=0,"",'Raw-Data-Input'!B288)</f>
        <v/>
      </c>
      <c r="C278" s="77" t="str">
        <f>IF('Raw-Data-Input'!C288=0,"",'Raw-Data-Input'!C288)</f>
        <v/>
      </c>
      <c r="D278" s="77" t="str">
        <f>IF('Raw-Data-Input'!D288=0,"",'Raw-Data-Input'!D288)</f>
        <v/>
      </c>
      <c r="E278" s="77" t="str">
        <f>IF('Raw-Data-Input'!E288=0,"",'Raw-Data-Input'!E288)</f>
        <v/>
      </c>
      <c r="F278" s="78" t="str">
        <f>IF('Raw-Data-Input'!H288="","",'Raw-Data-Input'!H288)</f>
        <v/>
      </c>
      <c r="G278" s="88" t="s">
        <v>97</v>
      </c>
      <c r="H278" s="78" t="str">
        <f>IF('Raw-Data-Input'!I288="","",'Raw-Data-Input'!I288)</f>
        <v/>
      </c>
      <c r="I278" s="79" t="str">
        <f t="shared" si="26"/>
        <v/>
      </c>
      <c r="J278" s="77" t="str">
        <f t="shared" si="27"/>
        <v/>
      </c>
      <c r="K278" s="80" t="str">
        <f t="shared" si="28"/>
        <v/>
      </c>
      <c r="L278" s="77" t="str">
        <f t="shared" si="29"/>
        <v/>
      </c>
      <c r="M278" s="77" t="str">
        <f t="shared" si="30"/>
        <v/>
      </c>
      <c r="N278" s="29"/>
      <c r="O278" s="29"/>
      <c r="P278" s="29"/>
      <c r="Q278" s="29"/>
      <c r="R278" s="29"/>
      <c r="S278" s="29"/>
      <c r="T278" s="29"/>
      <c r="U278" s="29"/>
      <c r="V278" s="29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x14ac:dyDescent="0.3">
      <c r="A279" s="29">
        <v>273</v>
      </c>
      <c r="B279" s="77" t="str">
        <f>IF('Raw-Data-Input'!B289=0,"",'Raw-Data-Input'!B289)</f>
        <v/>
      </c>
      <c r="C279" s="77" t="str">
        <f>IF('Raw-Data-Input'!C289=0,"",'Raw-Data-Input'!C289)</f>
        <v/>
      </c>
      <c r="D279" s="77" t="str">
        <f>IF('Raw-Data-Input'!D289=0,"",'Raw-Data-Input'!D289)</f>
        <v/>
      </c>
      <c r="E279" s="77" t="str">
        <f>IF('Raw-Data-Input'!E289=0,"",'Raw-Data-Input'!E289)</f>
        <v/>
      </c>
      <c r="F279" s="78" t="str">
        <f>IF('Raw-Data-Input'!H289="","",'Raw-Data-Input'!H289)</f>
        <v/>
      </c>
      <c r="G279" s="88" t="s">
        <v>97</v>
      </c>
      <c r="H279" s="78" t="str">
        <f>IF('Raw-Data-Input'!I289="","",'Raw-Data-Input'!I289)</f>
        <v/>
      </c>
      <c r="I279" s="79" t="str">
        <f t="shared" si="26"/>
        <v/>
      </c>
      <c r="J279" s="77" t="str">
        <f t="shared" si="27"/>
        <v/>
      </c>
      <c r="K279" s="80" t="str">
        <f t="shared" si="28"/>
        <v/>
      </c>
      <c r="L279" s="77" t="str">
        <f t="shared" si="29"/>
        <v/>
      </c>
      <c r="M279" s="77" t="str">
        <f t="shared" si="30"/>
        <v/>
      </c>
      <c r="N279" s="29"/>
      <c r="O279" s="29"/>
      <c r="P279" s="29"/>
      <c r="Q279" s="29"/>
      <c r="R279" s="29"/>
      <c r="S279" s="29"/>
      <c r="T279" s="29"/>
      <c r="U279" s="29"/>
      <c r="V279" s="29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x14ac:dyDescent="0.3">
      <c r="A280" s="29">
        <v>274</v>
      </c>
      <c r="B280" s="77" t="str">
        <f>IF('Raw-Data-Input'!B290=0,"",'Raw-Data-Input'!B290)</f>
        <v/>
      </c>
      <c r="C280" s="77" t="str">
        <f>IF('Raw-Data-Input'!C290=0,"",'Raw-Data-Input'!C290)</f>
        <v/>
      </c>
      <c r="D280" s="77" t="str">
        <f>IF('Raw-Data-Input'!D290=0,"",'Raw-Data-Input'!D290)</f>
        <v/>
      </c>
      <c r="E280" s="77" t="str">
        <f>IF('Raw-Data-Input'!E290=0,"",'Raw-Data-Input'!E290)</f>
        <v/>
      </c>
      <c r="F280" s="78" t="str">
        <f>IF('Raw-Data-Input'!H290="","",'Raw-Data-Input'!H290)</f>
        <v/>
      </c>
      <c r="G280" s="88" t="s">
        <v>97</v>
      </c>
      <c r="H280" s="78" t="str">
        <f>IF('Raw-Data-Input'!I290="","",'Raw-Data-Input'!I290)</f>
        <v/>
      </c>
      <c r="I280" s="79" t="str">
        <f t="shared" si="26"/>
        <v/>
      </c>
      <c r="J280" s="77" t="str">
        <f t="shared" si="27"/>
        <v/>
      </c>
      <c r="K280" s="80" t="str">
        <f t="shared" si="28"/>
        <v/>
      </c>
      <c r="L280" s="77" t="str">
        <f t="shared" si="29"/>
        <v/>
      </c>
      <c r="M280" s="77" t="str">
        <f t="shared" si="30"/>
        <v/>
      </c>
      <c r="N280" s="29"/>
      <c r="O280" s="29"/>
      <c r="P280" s="29"/>
      <c r="Q280" s="29"/>
      <c r="R280" s="29"/>
      <c r="S280" s="29"/>
      <c r="T280" s="29"/>
      <c r="U280" s="29"/>
      <c r="V280" s="29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x14ac:dyDescent="0.3">
      <c r="A281" s="29">
        <v>275</v>
      </c>
      <c r="B281" s="77" t="str">
        <f>IF('Raw-Data-Input'!B291=0,"",'Raw-Data-Input'!B291)</f>
        <v/>
      </c>
      <c r="C281" s="77" t="str">
        <f>IF('Raw-Data-Input'!C291=0,"",'Raw-Data-Input'!C291)</f>
        <v/>
      </c>
      <c r="D281" s="77" t="str">
        <f>IF('Raw-Data-Input'!D291=0,"",'Raw-Data-Input'!D291)</f>
        <v/>
      </c>
      <c r="E281" s="77" t="str">
        <f>IF('Raw-Data-Input'!E291=0,"",'Raw-Data-Input'!E291)</f>
        <v/>
      </c>
      <c r="F281" s="78" t="str">
        <f>IF('Raw-Data-Input'!H291="","",'Raw-Data-Input'!H291)</f>
        <v/>
      </c>
      <c r="G281" s="88" t="s">
        <v>97</v>
      </c>
      <c r="H281" s="78" t="str">
        <f>IF('Raw-Data-Input'!I291="","",'Raw-Data-Input'!I291)</f>
        <v/>
      </c>
      <c r="I281" s="79" t="str">
        <f t="shared" si="26"/>
        <v/>
      </c>
      <c r="J281" s="77" t="str">
        <f t="shared" si="27"/>
        <v/>
      </c>
      <c r="K281" s="80" t="str">
        <f t="shared" si="28"/>
        <v/>
      </c>
      <c r="L281" s="77" t="str">
        <f t="shared" si="29"/>
        <v/>
      </c>
      <c r="M281" s="77" t="str">
        <f t="shared" si="30"/>
        <v/>
      </c>
      <c r="N281" s="29"/>
      <c r="O281" s="29"/>
      <c r="P281" s="29"/>
      <c r="Q281" s="29"/>
      <c r="R281" s="29"/>
      <c r="S281" s="29"/>
      <c r="T281" s="29"/>
      <c r="U281" s="29"/>
      <c r="V281" s="29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x14ac:dyDescent="0.3">
      <c r="A282" s="29">
        <v>276</v>
      </c>
      <c r="B282" s="77" t="str">
        <f>IF('Raw-Data-Input'!B292=0,"",'Raw-Data-Input'!B292)</f>
        <v/>
      </c>
      <c r="C282" s="77" t="str">
        <f>IF('Raw-Data-Input'!C292=0,"",'Raw-Data-Input'!C292)</f>
        <v/>
      </c>
      <c r="D282" s="77" t="str">
        <f>IF('Raw-Data-Input'!D292=0,"",'Raw-Data-Input'!D292)</f>
        <v/>
      </c>
      <c r="E282" s="77" t="str">
        <f>IF('Raw-Data-Input'!E292=0,"",'Raw-Data-Input'!E292)</f>
        <v/>
      </c>
      <c r="F282" s="78" t="str">
        <f>IF('Raw-Data-Input'!H292="","",'Raw-Data-Input'!H292)</f>
        <v/>
      </c>
      <c r="G282" s="88" t="s">
        <v>97</v>
      </c>
      <c r="H282" s="78" t="str">
        <f>IF('Raw-Data-Input'!I292="","",'Raw-Data-Input'!I292)</f>
        <v/>
      </c>
      <c r="I282" s="79" t="str">
        <f t="shared" si="26"/>
        <v/>
      </c>
      <c r="J282" s="77" t="str">
        <f t="shared" si="27"/>
        <v/>
      </c>
      <c r="K282" s="80" t="str">
        <f t="shared" si="28"/>
        <v/>
      </c>
      <c r="L282" s="77" t="str">
        <f t="shared" si="29"/>
        <v/>
      </c>
      <c r="M282" s="77" t="str">
        <f t="shared" si="30"/>
        <v/>
      </c>
      <c r="N282" s="29"/>
      <c r="O282" s="29"/>
      <c r="P282" s="29"/>
      <c r="Q282" s="29"/>
      <c r="R282" s="29"/>
      <c r="S282" s="29"/>
      <c r="T282" s="29"/>
      <c r="U282" s="29"/>
      <c r="V282" s="29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x14ac:dyDescent="0.3">
      <c r="A283" s="29">
        <v>277</v>
      </c>
      <c r="B283" s="77" t="str">
        <f>IF('Raw-Data-Input'!B293=0,"",'Raw-Data-Input'!B293)</f>
        <v/>
      </c>
      <c r="C283" s="77" t="str">
        <f>IF('Raw-Data-Input'!C293=0,"",'Raw-Data-Input'!C293)</f>
        <v/>
      </c>
      <c r="D283" s="77" t="str">
        <f>IF('Raw-Data-Input'!D293=0,"",'Raw-Data-Input'!D293)</f>
        <v/>
      </c>
      <c r="E283" s="77" t="str">
        <f>IF('Raw-Data-Input'!E293=0,"",'Raw-Data-Input'!E293)</f>
        <v/>
      </c>
      <c r="F283" s="78" t="str">
        <f>IF('Raw-Data-Input'!H293="","",'Raw-Data-Input'!H293)</f>
        <v/>
      </c>
      <c r="G283" s="88" t="s">
        <v>97</v>
      </c>
      <c r="H283" s="78" t="str">
        <f>IF('Raw-Data-Input'!I293="","",'Raw-Data-Input'!I293)</f>
        <v/>
      </c>
      <c r="I283" s="79" t="str">
        <f t="shared" si="26"/>
        <v/>
      </c>
      <c r="J283" s="77" t="str">
        <f t="shared" si="27"/>
        <v/>
      </c>
      <c r="K283" s="80" t="str">
        <f t="shared" si="28"/>
        <v/>
      </c>
      <c r="L283" s="77" t="str">
        <f t="shared" si="29"/>
        <v/>
      </c>
      <c r="M283" s="77" t="str">
        <f t="shared" si="30"/>
        <v/>
      </c>
      <c r="N283" s="29"/>
      <c r="O283" s="29"/>
      <c r="P283" s="29"/>
      <c r="Q283" s="29"/>
      <c r="R283" s="29"/>
      <c r="S283" s="29"/>
      <c r="T283" s="29"/>
      <c r="U283" s="29"/>
      <c r="V283" s="29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x14ac:dyDescent="0.3">
      <c r="A284" s="29">
        <v>278</v>
      </c>
      <c r="B284" s="77" t="str">
        <f>IF('Raw-Data-Input'!B294=0,"",'Raw-Data-Input'!B294)</f>
        <v/>
      </c>
      <c r="C284" s="77" t="str">
        <f>IF('Raw-Data-Input'!C294=0,"",'Raw-Data-Input'!C294)</f>
        <v/>
      </c>
      <c r="D284" s="77" t="str">
        <f>IF('Raw-Data-Input'!D294=0,"",'Raw-Data-Input'!D294)</f>
        <v/>
      </c>
      <c r="E284" s="77" t="str">
        <f>IF('Raw-Data-Input'!E294=0,"",'Raw-Data-Input'!E294)</f>
        <v/>
      </c>
      <c r="F284" s="78" t="str">
        <f>IF('Raw-Data-Input'!H294="","",'Raw-Data-Input'!H294)</f>
        <v/>
      </c>
      <c r="G284" s="88" t="s">
        <v>97</v>
      </c>
      <c r="H284" s="78" t="str">
        <f>IF('Raw-Data-Input'!I294="","",'Raw-Data-Input'!I294)</f>
        <v/>
      </c>
      <c r="I284" s="79" t="str">
        <f t="shared" si="26"/>
        <v/>
      </c>
      <c r="J284" s="77" t="str">
        <f t="shared" si="27"/>
        <v/>
      </c>
      <c r="K284" s="80" t="str">
        <f t="shared" si="28"/>
        <v/>
      </c>
      <c r="L284" s="77" t="str">
        <f t="shared" si="29"/>
        <v/>
      </c>
      <c r="M284" s="77" t="str">
        <f t="shared" si="30"/>
        <v/>
      </c>
      <c r="N284" s="29"/>
      <c r="O284" s="29"/>
      <c r="P284" s="29"/>
      <c r="Q284" s="29"/>
      <c r="R284" s="29"/>
      <c r="S284" s="29"/>
      <c r="T284" s="29"/>
      <c r="U284" s="29"/>
      <c r="V284" s="29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x14ac:dyDescent="0.3">
      <c r="A285" s="29">
        <v>279</v>
      </c>
      <c r="B285" s="77" t="str">
        <f>IF('Raw-Data-Input'!B295=0,"",'Raw-Data-Input'!B295)</f>
        <v/>
      </c>
      <c r="C285" s="77" t="str">
        <f>IF('Raw-Data-Input'!C295=0,"",'Raw-Data-Input'!C295)</f>
        <v/>
      </c>
      <c r="D285" s="77" t="str">
        <f>IF('Raw-Data-Input'!D295=0,"",'Raw-Data-Input'!D295)</f>
        <v/>
      </c>
      <c r="E285" s="77" t="str">
        <f>IF('Raw-Data-Input'!E295=0,"",'Raw-Data-Input'!E295)</f>
        <v/>
      </c>
      <c r="F285" s="78" t="str">
        <f>IF('Raw-Data-Input'!H295="","",'Raw-Data-Input'!H295)</f>
        <v/>
      </c>
      <c r="G285" s="88" t="s">
        <v>97</v>
      </c>
      <c r="H285" s="78" t="str">
        <f>IF('Raw-Data-Input'!I295="","",'Raw-Data-Input'!I295)</f>
        <v/>
      </c>
      <c r="I285" s="79" t="str">
        <f t="shared" si="26"/>
        <v/>
      </c>
      <c r="J285" s="77" t="str">
        <f t="shared" si="27"/>
        <v/>
      </c>
      <c r="K285" s="80" t="str">
        <f t="shared" si="28"/>
        <v/>
      </c>
      <c r="L285" s="77" t="str">
        <f t="shared" si="29"/>
        <v/>
      </c>
      <c r="M285" s="77" t="str">
        <f t="shared" si="30"/>
        <v/>
      </c>
      <c r="N285" s="29"/>
      <c r="O285" s="29"/>
      <c r="P285" s="29"/>
      <c r="Q285" s="29"/>
      <c r="R285" s="29"/>
      <c r="S285" s="29"/>
      <c r="T285" s="29"/>
      <c r="U285" s="29"/>
      <c r="V285" s="29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x14ac:dyDescent="0.3">
      <c r="A286" s="29">
        <v>280</v>
      </c>
      <c r="B286" s="77" t="str">
        <f>IF('Raw-Data-Input'!B296=0,"",'Raw-Data-Input'!B296)</f>
        <v/>
      </c>
      <c r="C286" s="77" t="str">
        <f>IF('Raw-Data-Input'!C296=0,"",'Raw-Data-Input'!C296)</f>
        <v/>
      </c>
      <c r="D286" s="77" t="str">
        <f>IF('Raw-Data-Input'!D296=0,"",'Raw-Data-Input'!D296)</f>
        <v/>
      </c>
      <c r="E286" s="77" t="str">
        <f>IF('Raw-Data-Input'!E296=0,"",'Raw-Data-Input'!E296)</f>
        <v/>
      </c>
      <c r="F286" s="78" t="str">
        <f>IF('Raw-Data-Input'!H296="","",'Raw-Data-Input'!H296)</f>
        <v/>
      </c>
      <c r="G286" s="88" t="s">
        <v>97</v>
      </c>
      <c r="H286" s="78" t="str">
        <f>IF('Raw-Data-Input'!I296="","",'Raw-Data-Input'!I296)</f>
        <v/>
      </c>
      <c r="I286" s="79" t="str">
        <f t="shared" si="26"/>
        <v/>
      </c>
      <c r="J286" s="77" t="str">
        <f t="shared" si="27"/>
        <v/>
      </c>
      <c r="K286" s="80" t="str">
        <f t="shared" si="28"/>
        <v/>
      </c>
      <c r="L286" s="77" t="str">
        <f t="shared" si="29"/>
        <v/>
      </c>
      <c r="M286" s="77" t="str">
        <f t="shared" si="30"/>
        <v/>
      </c>
      <c r="N286" s="29"/>
      <c r="O286" s="29"/>
      <c r="P286" s="29"/>
      <c r="Q286" s="29"/>
      <c r="R286" s="29"/>
      <c r="S286" s="29"/>
      <c r="T286" s="29"/>
      <c r="U286" s="29"/>
      <c r="V286" s="29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x14ac:dyDescent="0.3">
      <c r="A287" s="29">
        <v>281</v>
      </c>
      <c r="B287" s="77" t="str">
        <f>IF('Raw-Data-Input'!B297=0,"",'Raw-Data-Input'!B297)</f>
        <v/>
      </c>
      <c r="C287" s="77" t="str">
        <f>IF('Raw-Data-Input'!C297=0,"",'Raw-Data-Input'!C297)</f>
        <v/>
      </c>
      <c r="D287" s="77" t="str">
        <f>IF('Raw-Data-Input'!D297=0,"",'Raw-Data-Input'!D297)</f>
        <v/>
      </c>
      <c r="E287" s="77" t="str">
        <f>IF('Raw-Data-Input'!E297=0,"",'Raw-Data-Input'!E297)</f>
        <v/>
      </c>
      <c r="F287" s="78" t="str">
        <f>IF('Raw-Data-Input'!H297="","",'Raw-Data-Input'!H297)</f>
        <v/>
      </c>
      <c r="G287" s="88" t="s">
        <v>97</v>
      </c>
      <c r="H287" s="78" t="str">
        <f>IF('Raw-Data-Input'!I297="","",'Raw-Data-Input'!I297)</f>
        <v/>
      </c>
      <c r="I287" s="79" t="str">
        <f t="shared" si="26"/>
        <v/>
      </c>
      <c r="J287" s="77" t="str">
        <f t="shared" si="27"/>
        <v/>
      </c>
      <c r="K287" s="80" t="str">
        <f t="shared" si="28"/>
        <v/>
      </c>
      <c r="L287" s="77" t="str">
        <f t="shared" si="29"/>
        <v/>
      </c>
      <c r="M287" s="77" t="str">
        <f t="shared" si="30"/>
        <v/>
      </c>
      <c r="N287" s="29"/>
      <c r="O287" s="29"/>
      <c r="P287" s="29"/>
      <c r="Q287" s="29"/>
      <c r="R287" s="29"/>
      <c r="S287" s="29"/>
      <c r="T287" s="29"/>
      <c r="U287" s="29"/>
      <c r="V287" s="29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x14ac:dyDescent="0.3">
      <c r="A288" s="29">
        <v>282</v>
      </c>
      <c r="B288" s="77" t="str">
        <f>IF('Raw-Data-Input'!B298=0,"",'Raw-Data-Input'!B298)</f>
        <v/>
      </c>
      <c r="C288" s="77" t="str">
        <f>IF('Raw-Data-Input'!C298=0,"",'Raw-Data-Input'!C298)</f>
        <v/>
      </c>
      <c r="D288" s="77" t="str">
        <f>IF('Raw-Data-Input'!D298=0,"",'Raw-Data-Input'!D298)</f>
        <v/>
      </c>
      <c r="E288" s="77" t="str">
        <f>IF('Raw-Data-Input'!E298=0,"",'Raw-Data-Input'!E298)</f>
        <v/>
      </c>
      <c r="F288" s="78" t="str">
        <f>IF('Raw-Data-Input'!H298="","",'Raw-Data-Input'!H298)</f>
        <v/>
      </c>
      <c r="G288" s="88" t="s">
        <v>97</v>
      </c>
      <c r="H288" s="78" t="str">
        <f>IF('Raw-Data-Input'!I298="","",'Raw-Data-Input'!I298)</f>
        <v/>
      </c>
      <c r="I288" s="79" t="str">
        <f t="shared" si="26"/>
        <v/>
      </c>
      <c r="J288" s="77" t="str">
        <f t="shared" si="27"/>
        <v/>
      </c>
      <c r="K288" s="80" t="str">
        <f t="shared" si="28"/>
        <v/>
      </c>
      <c r="L288" s="77" t="str">
        <f t="shared" si="29"/>
        <v/>
      </c>
      <c r="M288" s="77" t="str">
        <f t="shared" si="30"/>
        <v/>
      </c>
      <c r="N288" s="29"/>
      <c r="O288" s="29"/>
      <c r="P288" s="29"/>
      <c r="Q288" s="29"/>
      <c r="R288" s="29"/>
      <c r="S288" s="29"/>
      <c r="T288" s="29"/>
      <c r="U288" s="29"/>
      <c r="V288" s="29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x14ac:dyDescent="0.3">
      <c r="A289" s="29">
        <v>283</v>
      </c>
      <c r="B289" s="77" t="str">
        <f>IF('Raw-Data-Input'!B299=0,"",'Raw-Data-Input'!B299)</f>
        <v/>
      </c>
      <c r="C289" s="77" t="str">
        <f>IF('Raw-Data-Input'!C299=0,"",'Raw-Data-Input'!C299)</f>
        <v/>
      </c>
      <c r="D289" s="77" t="str">
        <f>IF('Raw-Data-Input'!D299=0,"",'Raw-Data-Input'!D299)</f>
        <v/>
      </c>
      <c r="E289" s="77" t="str">
        <f>IF('Raw-Data-Input'!E299=0,"",'Raw-Data-Input'!E299)</f>
        <v/>
      </c>
      <c r="F289" s="78" t="str">
        <f>IF('Raw-Data-Input'!H299="","",'Raw-Data-Input'!H299)</f>
        <v/>
      </c>
      <c r="G289" s="88" t="s">
        <v>97</v>
      </c>
      <c r="H289" s="78" t="str">
        <f>IF('Raw-Data-Input'!I299="","",'Raw-Data-Input'!I299)</f>
        <v/>
      </c>
      <c r="I289" s="79" t="str">
        <f t="shared" si="26"/>
        <v/>
      </c>
      <c r="J289" s="77" t="str">
        <f t="shared" si="27"/>
        <v/>
      </c>
      <c r="K289" s="80" t="str">
        <f t="shared" si="28"/>
        <v/>
      </c>
      <c r="L289" s="77" t="str">
        <f t="shared" si="29"/>
        <v/>
      </c>
      <c r="M289" s="77" t="str">
        <f t="shared" si="30"/>
        <v/>
      </c>
      <c r="N289" s="29"/>
      <c r="O289" s="29"/>
      <c r="P289" s="29"/>
      <c r="Q289" s="29"/>
      <c r="R289" s="29"/>
      <c r="S289" s="29"/>
      <c r="T289" s="29"/>
      <c r="U289" s="29"/>
      <c r="V289" s="29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x14ac:dyDescent="0.3">
      <c r="A290" s="29">
        <v>284</v>
      </c>
      <c r="B290" s="77" t="str">
        <f>IF('Raw-Data-Input'!B300=0,"",'Raw-Data-Input'!B300)</f>
        <v/>
      </c>
      <c r="C290" s="77" t="str">
        <f>IF('Raw-Data-Input'!C300=0,"",'Raw-Data-Input'!C300)</f>
        <v/>
      </c>
      <c r="D290" s="77" t="str">
        <f>IF('Raw-Data-Input'!D300=0,"",'Raw-Data-Input'!D300)</f>
        <v/>
      </c>
      <c r="E290" s="77" t="str">
        <f>IF('Raw-Data-Input'!E300=0,"",'Raw-Data-Input'!E300)</f>
        <v/>
      </c>
      <c r="F290" s="78" t="str">
        <f>IF('Raw-Data-Input'!H300="","",'Raw-Data-Input'!H300)</f>
        <v/>
      </c>
      <c r="G290" s="88" t="s">
        <v>97</v>
      </c>
      <c r="H290" s="78" t="str">
        <f>IF('Raw-Data-Input'!I300="","",'Raw-Data-Input'!I300)</f>
        <v/>
      </c>
      <c r="I290" s="79" t="str">
        <f t="shared" si="26"/>
        <v/>
      </c>
      <c r="J290" s="77" t="str">
        <f t="shared" si="27"/>
        <v/>
      </c>
      <c r="K290" s="80" t="str">
        <f t="shared" si="28"/>
        <v/>
      </c>
      <c r="L290" s="77" t="str">
        <f t="shared" si="29"/>
        <v/>
      </c>
      <c r="M290" s="77" t="str">
        <f t="shared" si="30"/>
        <v/>
      </c>
      <c r="N290" s="29"/>
      <c r="O290" s="29"/>
      <c r="P290" s="29"/>
      <c r="Q290" s="29"/>
      <c r="R290" s="29"/>
      <c r="S290" s="29"/>
      <c r="T290" s="29"/>
      <c r="U290" s="29"/>
      <c r="V290" s="29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x14ac:dyDescent="0.3">
      <c r="A291" s="29">
        <v>285</v>
      </c>
      <c r="B291" s="77" t="str">
        <f>IF('Raw-Data-Input'!B301=0,"",'Raw-Data-Input'!B301)</f>
        <v/>
      </c>
      <c r="C291" s="77" t="str">
        <f>IF('Raw-Data-Input'!C301=0,"",'Raw-Data-Input'!C301)</f>
        <v/>
      </c>
      <c r="D291" s="77" t="str">
        <f>IF('Raw-Data-Input'!D301=0,"",'Raw-Data-Input'!D301)</f>
        <v/>
      </c>
      <c r="E291" s="77" t="str">
        <f>IF('Raw-Data-Input'!E301=0,"",'Raw-Data-Input'!E301)</f>
        <v/>
      </c>
      <c r="F291" s="78" t="str">
        <f>IF('Raw-Data-Input'!H301="","",'Raw-Data-Input'!H301)</f>
        <v/>
      </c>
      <c r="G291" s="88" t="s">
        <v>97</v>
      </c>
      <c r="H291" s="78" t="str">
        <f>IF('Raw-Data-Input'!I301="","",'Raw-Data-Input'!I301)</f>
        <v/>
      </c>
      <c r="I291" s="79" t="str">
        <f t="shared" si="26"/>
        <v/>
      </c>
      <c r="J291" s="77" t="str">
        <f t="shared" si="27"/>
        <v/>
      </c>
      <c r="K291" s="80" t="str">
        <f t="shared" si="28"/>
        <v/>
      </c>
      <c r="L291" s="77" t="str">
        <f t="shared" si="29"/>
        <v/>
      </c>
      <c r="M291" s="77" t="str">
        <f t="shared" si="30"/>
        <v/>
      </c>
      <c r="N291" s="29"/>
      <c r="O291" s="29"/>
      <c r="P291" s="29"/>
      <c r="Q291" s="29"/>
      <c r="R291" s="29"/>
      <c r="S291" s="29"/>
      <c r="T291" s="29"/>
      <c r="U291" s="29"/>
      <c r="V291" s="29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x14ac:dyDescent="0.3">
      <c r="A292" s="29">
        <v>286</v>
      </c>
      <c r="B292" s="77" t="str">
        <f>IF('Raw-Data-Input'!B302=0,"",'Raw-Data-Input'!B302)</f>
        <v/>
      </c>
      <c r="C292" s="77" t="str">
        <f>IF('Raw-Data-Input'!C302=0,"",'Raw-Data-Input'!C302)</f>
        <v/>
      </c>
      <c r="D292" s="77" t="str">
        <f>IF('Raw-Data-Input'!D302=0,"",'Raw-Data-Input'!D302)</f>
        <v/>
      </c>
      <c r="E292" s="77" t="str">
        <f>IF('Raw-Data-Input'!E302=0,"",'Raw-Data-Input'!E302)</f>
        <v/>
      </c>
      <c r="F292" s="78" t="str">
        <f>IF('Raw-Data-Input'!H302="","",'Raw-Data-Input'!H302)</f>
        <v/>
      </c>
      <c r="G292" s="88" t="s">
        <v>97</v>
      </c>
      <c r="H292" s="78" t="str">
        <f>IF('Raw-Data-Input'!I302="","",'Raw-Data-Input'!I302)</f>
        <v/>
      </c>
      <c r="I292" s="79" t="str">
        <f t="shared" si="26"/>
        <v/>
      </c>
      <c r="J292" s="77" t="str">
        <f t="shared" si="27"/>
        <v/>
      </c>
      <c r="K292" s="80" t="str">
        <f t="shared" si="28"/>
        <v/>
      </c>
      <c r="L292" s="77" t="str">
        <f t="shared" si="29"/>
        <v/>
      </c>
      <c r="M292" s="77" t="str">
        <f t="shared" si="30"/>
        <v/>
      </c>
      <c r="N292" s="29"/>
      <c r="O292" s="29"/>
      <c r="P292" s="29"/>
      <c r="Q292" s="29"/>
      <c r="R292" s="29"/>
      <c r="S292" s="29"/>
      <c r="T292" s="29"/>
      <c r="U292" s="29"/>
      <c r="V292" s="29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x14ac:dyDescent="0.3">
      <c r="A293" s="29">
        <v>287</v>
      </c>
      <c r="B293" s="77" t="str">
        <f>IF('Raw-Data-Input'!B303=0,"",'Raw-Data-Input'!B303)</f>
        <v/>
      </c>
      <c r="C293" s="77" t="str">
        <f>IF('Raw-Data-Input'!C303=0,"",'Raw-Data-Input'!C303)</f>
        <v/>
      </c>
      <c r="D293" s="77" t="str">
        <f>IF('Raw-Data-Input'!D303=0,"",'Raw-Data-Input'!D303)</f>
        <v/>
      </c>
      <c r="E293" s="77" t="str">
        <f>IF('Raw-Data-Input'!E303=0,"",'Raw-Data-Input'!E303)</f>
        <v/>
      </c>
      <c r="F293" s="78" t="str">
        <f>IF('Raw-Data-Input'!H303="","",'Raw-Data-Input'!H303)</f>
        <v/>
      </c>
      <c r="G293" s="88" t="s">
        <v>97</v>
      </c>
      <c r="H293" s="78" t="str">
        <f>IF('Raw-Data-Input'!I303="","",'Raw-Data-Input'!I303)</f>
        <v/>
      </c>
      <c r="I293" s="79" t="str">
        <f t="shared" si="26"/>
        <v/>
      </c>
      <c r="J293" s="77" t="str">
        <f t="shared" si="27"/>
        <v/>
      </c>
      <c r="K293" s="80" t="str">
        <f t="shared" si="28"/>
        <v/>
      </c>
      <c r="L293" s="77" t="str">
        <f t="shared" si="29"/>
        <v/>
      </c>
      <c r="M293" s="77" t="str">
        <f t="shared" si="30"/>
        <v/>
      </c>
      <c r="N293" s="29"/>
      <c r="O293" s="29"/>
      <c r="P293" s="29"/>
      <c r="Q293" s="29"/>
      <c r="R293" s="29"/>
      <c r="S293" s="29"/>
      <c r="T293" s="29"/>
      <c r="U293" s="29"/>
      <c r="V293" s="29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x14ac:dyDescent="0.3">
      <c r="A294" s="29">
        <v>288</v>
      </c>
      <c r="B294" s="77" t="str">
        <f>IF('Raw-Data-Input'!B304=0,"",'Raw-Data-Input'!B304)</f>
        <v/>
      </c>
      <c r="C294" s="77" t="str">
        <f>IF('Raw-Data-Input'!C304=0,"",'Raw-Data-Input'!C304)</f>
        <v/>
      </c>
      <c r="D294" s="77" t="str">
        <f>IF('Raw-Data-Input'!D304=0,"",'Raw-Data-Input'!D304)</f>
        <v/>
      </c>
      <c r="E294" s="77" t="str">
        <f>IF('Raw-Data-Input'!E304=0,"",'Raw-Data-Input'!E304)</f>
        <v/>
      </c>
      <c r="F294" s="78" t="str">
        <f>IF('Raw-Data-Input'!H304="","",'Raw-Data-Input'!H304)</f>
        <v/>
      </c>
      <c r="G294" s="88" t="s">
        <v>97</v>
      </c>
      <c r="H294" s="78" t="str">
        <f>IF('Raw-Data-Input'!I304="","",'Raw-Data-Input'!I304)</f>
        <v/>
      </c>
      <c r="I294" s="79" t="str">
        <f t="shared" si="26"/>
        <v/>
      </c>
      <c r="J294" s="77" t="str">
        <f t="shared" si="27"/>
        <v/>
      </c>
      <c r="K294" s="80" t="str">
        <f t="shared" si="28"/>
        <v/>
      </c>
      <c r="L294" s="77" t="str">
        <f t="shared" si="29"/>
        <v/>
      </c>
      <c r="M294" s="77" t="str">
        <f t="shared" si="30"/>
        <v/>
      </c>
      <c r="N294" s="29"/>
      <c r="O294" s="29"/>
      <c r="P294" s="29"/>
      <c r="Q294" s="29"/>
      <c r="R294" s="29"/>
      <c r="S294" s="29"/>
      <c r="T294" s="29"/>
      <c r="U294" s="29"/>
      <c r="V294" s="29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x14ac:dyDescent="0.3">
      <c r="A295" s="29">
        <v>289</v>
      </c>
      <c r="B295" s="77" t="str">
        <f>IF('Raw-Data-Input'!B305=0,"",'Raw-Data-Input'!B305)</f>
        <v/>
      </c>
      <c r="C295" s="77" t="str">
        <f>IF('Raw-Data-Input'!C305=0,"",'Raw-Data-Input'!C305)</f>
        <v/>
      </c>
      <c r="D295" s="77" t="str">
        <f>IF('Raw-Data-Input'!D305=0,"",'Raw-Data-Input'!D305)</f>
        <v/>
      </c>
      <c r="E295" s="77" t="str">
        <f>IF('Raw-Data-Input'!E305=0,"",'Raw-Data-Input'!E305)</f>
        <v/>
      </c>
      <c r="F295" s="78" t="str">
        <f>IF('Raw-Data-Input'!H305="","",'Raw-Data-Input'!H305)</f>
        <v/>
      </c>
      <c r="G295" s="88" t="s">
        <v>97</v>
      </c>
      <c r="H295" s="78" t="str">
        <f>IF('Raw-Data-Input'!I305="","",'Raw-Data-Input'!I305)</f>
        <v/>
      </c>
      <c r="I295" s="79" t="str">
        <f t="shared" si="26"/>
        <v/>
      </c>
      <c r="J295" s="77" t="str">
        <f t="shared" si="27"/>
        <v/>
      </c>
      <c r="K295" s="80" t="str">
        <f t="shared" si="28"/>
        <v/>
      </c>
      <c r="L295" s="77" t="str">
        <f t="shared" si="29"/>
        <v/>
      </c>
      <c r="M295" s="77" t="str">
        <f t="shared" si="30"/>
        <v/>
      </c>
      <c r="N295" s="29"/>
      <c r="O295" s="29"/>
      <c r="P295" s="29"/>
      <c r="Q295" s="29"/>
      <c r="R295" s="29"/>
      <c r="S295" s="29"/>
      <c r="T295" s="29"/>
      <c r="U295" s="29"/>
      <c r="V295" s="29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x14ac:dyDescent="0.3">
      <c r="A296" s="29">
        <v>290</v>
      </c>
      <c r="B296" s="77" t="str">
        <f>IF('Raw-Data-Input'!B306=0,"",'Raw-Data-Input'!B306)</f>
        <v/>
      </c>
      <c r="C296" s="77" t="str">
        <f>IF('Raw-Data-Input'!C306=0,"",'Raw-Data-Input'!C306)</f>
        <v/>
      </c>
      <c r="D296" s="77" t="str">
        <f>IF('Raw-Data-Input'!D306=0,"",'Raw-Data-Input'!D306)</f>
        <v/>
      </c>
      <c r="E296" s="77" t="str">
        <f>IF('Raw-Data-Input'!E306=0,"",'Raw-Data-Input'!E306)</f>
        <v/>
      </c>
      <c r="F296" s="78" t="str">
        <f>IF('Raw-Data-Input'!H306="","",'Raw-Data-Input'!H306)</f>
        <v/>
      </c>
      <c r="G296" s="88" t="s">
        <v>97</v>
      </c>
      <c r="H296" s="78" t="str">
        <f>IF('Raw-Data-Input'!I306="","",'Raw-Data-Input'!I306)</f>
        <v/>
      </c>
      <c r="I296" s="79" t="str">
        <f t="shared" si="26"/>
        <v/>
      </c>
      <c r="J296" s="77" t="str">
        <f t="shared" si="27"/>
        <v/>
      </c>
      <c r="K296" s="80" t="str">
        <f t="shared" si="28"/>
        <v/>
      </c>
      <c r="L296" s="77" t="str">
        <f t="shared" si="29"/>
        <v/>
      </c>
      <c r="M296" s="77" t="str">
        <f t="shared" si="30"/>
        <v/>
      </c>
      <c r="N296" s="29"/>
      <c r="O296" s="29"/>
      <c r="P296" s="29"/>
      <c r="Q296" s="29"/>
      <c r="R296" s="29"/>
      <c r="S296" s="29"/>
      <c r="T296" s="29"/>
      <c r="U296" s="29"/>
      <c r="V296" s="29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x14ac:dyDescent="0.3">
      <c r="A297" s="29">
        <v>291</v>
      </c>
      <c r="B297" s="77" t="str">
        <f>IF('Raw-Data-Input'!B307=0,"",'Raw-Data-Input'!B307)</f>
        <v/>
      </c>
      <c r="C297" s="77" t="str">
        <f>IF('Raw-Data-Input'!C307=0,"",'Raw-Data-Input'!C307)</f>
        <v/>
      </c>
      <c r="D297" s="77" t="str">
        <f>IF('Raw-Data-Input'!D307=0,"",'Raw-Data-Input'!D307)</f>
        <v/>
      </c>
      <c r="E297" s="77" t="str">
        <f>IF('Raw-Data-Input'!E307=0,"",'Raw-Data-Input'!E307)</f>
        <v/>
      </c>
      <c r="F297" s="78" t="str">
        <f>IF('Raw-Data-Input'!H307="","",'Raw-Data-Input'!H307)</f>
        <v/>
      </c>
      <c r="G297" s="88" t="s">
        <v>97</v>
      </c>
      <c r="H297" s="78" t="str">
        <f>IF('Raw-Data-Input'!I307="","",'Raw-Data-Input'!I307)</f>
        <v/>
      </c>
      <c r="I297" s="79" t="str">
        <f t="shared" si="26"/>
        <v/>
      </c>
      <c r="J297" s="77" t="str">
        <f t="shared" si="27"/>
        <v/>
      </c>
      <c r="K297" s="80" t="str">
        <f t="shared" si="28"/>
        <v/>
      </c>
      <c r="L297" s="77" t="str">
        <f t="shared" si="29"/>
        <v/>
      </c>
      <c r="M297" s="77" t="str">
        <f t="shared" si="30"/>
        <v/>
      </c>
      <c r="N297" s="29"/>
      <c r="O297" s="29"/>
      <c r="P297" s="29"/>
      <c r="Q297" s="29"/>
      <c r="R297" s="29"/>
      <c r="S297" s="29"/>
      <c r="T297" s="29"/>
      <c r="U297" s="29"/>
      <c r="V297" s="29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x14ac:dyDescent="0.3">
      <c r="A298" s="29">
        <v>292</v>
      </c>
      <c r="B298" s="77" t="str">
        <f>IF('Raw-Data-Input'!B308=0,"",'Raw-Data-Input'!B308)</f>
        <v/>
      </c>
      <c r="C298" s="77" t="str">
        <f>IF('Raw-Data-Input'!C308=0,"",'Raw-Data-Input'!C308)</f>
        <v/>
      </c>
      <c r="D298" s="77" t="str">
        <f>IF('Raw-Data-Input'!D308=0,"",'Raw-Data-Input'!D308)</f>
        <v/>
      </c>
      <c r="E298" s="77" t="str">
        <f>IF('Raw-Data-Input'!E308=0,"",'Raw-Data-Input'!E308)</f>
        <v/>
      </c>
      <c r="F298" s="78" t="str">
        <f>IF('Raw-Data-Input'!H308="","",'Raw-Data-Input'!H308)</f>
        <v/>
      </c>
      <c r="G298" s="88" t="s">
        <v>97</v>
      </c>
      <c r="H298" s="78" t="str">
        <f>IF('Raw-Data-Input'!I308="","",'Raw-Data-Input'!I308)</f>
        <v/>
      </c>
      <c r="I298" s="79" t="str">
        <f t="shared" si="26"/>
        <v/>
      </c>
      <c r="J298" s="77" t="str">
        <f t="shared" si="27"/>
        <v/>
      </c>
      <c r="K298" s="80" t="str">
        <f t="shared" si="28"/>
        <v/>
      </c>
      <c r="L298" s="77" t="str">
        <f t="shared" si="29"/>
        <v/>
      </c>
      <c r="M298" s="77" t="str">
        <f t="shared" si="30"/>
        <v/>
      </c>
      <c r="N298" s="29"/>
      <c r="O298" s="29"/>
      <c r="P298" s="29"/>
      <c r="Q298" s="29"/>
      <c r="R298" s="29"/>
      <c r="S298" s="29"/>
      <c r="T298" s="29"/>
      <c r="U298" s="29"/>
      <c r="V298" s="29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x14ac:dyDescent="0.3">
      <c r="A299" s="29">
        <v>293</v>
      </c>
      <c r="B299" s="77" t="str">
        <f>IF('Raw-Data-Input'!B309=0,"",'Raw-Data-Input'!B309)</f>
        <v/>
      </c>
      <c r="C299" s="77" t="str">
        <f>IF('Raw-Data-Input'!C309=0,"",'Raw-Data-Input'!C309)</f>
        <v/>
      </c>
      <c r="D299" s="77" t="str">
        <f>IF('Raw-Data-Input'!D309=0,"",'Raw-Data-Input'!D309)</f>
        <v/>
      </c>
      <c r="E299" s="77" t="str">
        <f>IF('Raw-Data-Input'!E309=0,"",'Raw-Data-Input'!E309)</f>
        <v/>
      </c>
      <c r="F299" s="78" t="str">
        <f>IF('Raw-Data-Input'!H309="","",'Raw-Data-Input'!H309)</f>
        <v/>
      </c>
      <c r="G299" s="88" t="s">
        <v>97</v>
      </c>
      <c r="H299" s="78" t="str">
        <f>IF('Raw-Data-Input'!I309="","",'Raw-Data-Input'!I309)</f>
        <v/>
      </c>
      <c r="I299" s="79" t="str">
        <f t="shared" si="26"/>
        <v/>
      </c>
      <c r="J299" s="77" t="str">
        <f t="shared" si="27"/>
        <v/>
      </c>
      <c r="K299" s="80" t="str">
        <f t="shared" si="28"/>
        <v/>
      </c>
      <c r="L299" s="77" t="str">
        <f t="shared" si="29"/>
        <v/>
      </c>
      <c r="M299" s="77" t="str">
        <f t="shared" si="30"/>
        <v/>
      </c>
      <c r="N299" s="29"/>
      <c r="O299" s="29"/>
      <c r="P299" s="29"/>
      <c r="Q299" s="29"/>
      <c r="R299" s="29"/>
      <c r="S299" s="29"/>
      <c r="T299" s="29"/>
      <c r="U299" s="29"/>
      <c r="V299" s="29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x14ac:dyDescent="0.3">
      <c r="A300" s="29">
        <v>294</v>
      </c>
      <c r="B300" s="77" t="str">
        <f>IF('Raw-Data-Input'!B310=0,"",'Raw-Data-Input'!B310)</f>
        <v/>
      </c>
      <c r="C300" s="77" t="str">
        <f>IF('Raw-Data-Input'!C310=0,"",'Raw-Data-Input'!C310)</f>
        <v/>
      </c>
      <c r="D300" s="77" t="str">
        <f>IF('Raw-Data-Input'!D310=0,"",'Raw-Data-Input'!D310)</f>
        <v/>
      </c>
      <c r="E300" s="77" t="str">
        <f>IF('Raw-Data-Input'!E310=0,"",'Raw-Data-Input'!E310)</f>
        <v/>
      </c>
      <c r="F300" s="78" t="str">
        <f>IF('Raw-Data-Input'!H310="","",'Raw-Data-Input'!H310)</f>
        <v/>
      </c>
      <c r="G300" s="88" t="s">
        <v>97</v>
      </c>
      <c r="H300" s="78" t="str">
        <f>IF('Raw-Data-Input'!I310="","",'Raw-Data-Input'!I310)</f>
        <v/>
      </c>
      <c r="I300" s="79" t="str">
        <f t="shared" si="26"/>
        <v/>
      </c>
      <c r="J300" s="77" t="str">
        <f t="shared" si="27"/>
        <v/>
      </c>
      <c r="K300" s="80" t="str">
        <f t="shared" si="28"/>
        <v/>
      </c>
      <c r="L300" s="77" t="str">
        <f t="shared" si="29"/>
        <v/>
      </c>
      <c r="M300" s="77" t="str">
        <f t="shared" si="30"/>
        <v/>
      </c>
      <c r="N300" s="29"/>
      <c r="O300" s="29"/>
      <c r="P300" s="29"/>
      <c r="Q300" s="29"/>
      <c r="R300" s="29"/>
      <c r="S300" s="29"/>
      <c r="T300" s="29"/>
      <c r="U300" s="29"/>
      <c r="V300" s="29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x14ac:dyDescent="0.3">
      <c r="A301" s="29">
        <v>295</v>
      </c>
      <c r="B301" s="77" t="str">
        <f>IF('Raw-Data-Input'!B311=0,"",'Raw-Data-Input'!B311)</f>
        <v/>
      </c>
      <c r="C301" s="77" t="str">
        <f>IF('Raw-Data-Input'!C311=0,"",'Raw-Data-Input'!C311)</f>
        <v/>
      </c>
      <c r="D301" s="77" t="str">
        <f>IF('Raw-Data-Input'!D311=0,"",'Raw-Data-Input'!D311)</f>
        <v/>
      </c>
      <c r="E301" s="77" t="str">
        <f>IF('Raw-Data-Input'!E311=0,"",'Raw-Data-Input'!E311)</f>
        <v/>
      </c>
      <c r="F301" s="78" t="str">
        <f>IF('Raw-Data-Input'!H311="","",'Raw-Data-Input'!H311)</f>
        <v/>
      </c>
      <c r="G301" s="88" t="s">
        <v>97</v>
      </c>
      <c r="H301" s="78" t="str">
        <f>IF('Raw-Data-Input'!I311="","",'Raw-Data-Input'!I311)</f>
        <v/>
      </c>
      <c r="I301" s="79" t="str">
        <f t="shared" si="26"/>
        <v/>
      </c>
      <c r="J301" s="77" t="str">
        <f t="shared" si="27"/>
        <v/>
      </c>
      <c r="K301" s="80" t="str">
        <f t="shared" si="28"/>
        <v/>
      </c>
      <c r="L301" s="77" t="str">
        <f t="shared" si="29"/>
        <v/>
      </c>
      <c r="M301" s="77" t="str">
        <f t="shared" si="30"/>
        <v/>
      </c>
      <c r="N301" s="29"/>
      <c r="O301" s="29"/>
      <c r="P301" s="29"/>
      <c r="Q301" s="29"/>
      <c r="R301" s="29"/>
      <c r="S301" s="29"/>
      <c r="T301" s="29"/>
      <c r="U301" s="29"/>
      <c r="V301" s="29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x14ac:dyDescent="0.3">
      <c r="A302" s="29">
        <v>296</v>
      </c>
      <c r="B302" s="77" t="str">
        <f>IF('Raw-Data-Input'!B312=0,"",'Raw-Data-Input'!B312)</f>
        <v/>
      </c>
      <c r="C302" s="77" t="str">
        <f>IF('Raw-Data-Input'!C312=0,"",'Raw-Data-Input'!C312)</f>
        <v/>
      </c>
      <c r="D302" s="77" t="str">
        <f>IF('Raw-Data-Input'!D312=0,"",'Raw-Data-Input'!D312)</f>
        <v/>
      </c>
      <c r="E302" s="77" t="str">
        <f>IF('Raw-Data-Input'!E312=0,"",'Raw-Data-Input'!E312)</f>
        <v/>
      </c>
      <c r="F302" s="78" t="str">
        <f>IF('Raw-Data-Input'!H312="","",'Raw-Data-Input'!H312)</f>
        <v/>
      </c>
      <c r="G302" s="88" t="s">
        <v>97</v>
      </c>
      <c r="H302" s="78" t="str">
        <f>IF('Raw-Data-Input'!I312="","",'Raw-Data-Input'!I312)</f>
        <v/>
      </c>
      <c r="I302" s="79" t="str">
        <f t="shared" si="26"/>
        <v/>
      </c>
      <c r="J302" s="77" t="str">
        <f t="shared" si="27"/>
        <v/>
      </c>
      <c r="K302" s="80" t="str">
        <f t="shared" si="28"/>
        <v/>
      </c>
      <c r="L302" s="77" t="str">
        <f t="shared" si="29"/>
        <v/>
      </c>
      <c r="M302" s="77" t="str">
        <f t="shared" si="30"/>
        <v/>
      </c>
      <c r="N302" s="29"/>
      <c r="O302" s="29"/>
      <c r="P302" s="29"/>
      <c r="Q302" s="29"/>
      <c r="R302" s="29"/>
      <c r="S302" s="29"/>
      <c r="T302" s="29"/>
      <c r="U302" s="29"/>
      <c r="V302" s="29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x14ac:dyDescent="0.3">
      <c r="A303" s="29">
        <v>297</v>
      </c>
      <c r="B303" s="77" t="str">
        <f>IF('Raw-Data-Input'!B313=0,"",'Raw-Data-Input'!B313)</f>
        <v/>
      </c>
      <c r="C303" s="77" t="str">
        <f>IF('Raw-Data-Input'!C313=0,"",'Raw-Data-Input'!C313)</f>
        <v/>
      </c>
      <c r="D303" s="77" t="str">
        <f>IF('Raw-Data-Input'!D313=0,"",'Raw-Data-Input'!D313)</f>
        <v/>
      </c>
      <c r="E303" s="77" t="str">
        <f>IF('Raw-Data-Input'!E313=0,"",'Raw-Data-Input'!E313)</f>
        <v/>
      </c>
      <c r="F303" s="78" t="str">
        <f>IF('Raw-Data-Input'!H313="","",'Raw-Data-Input'!H313)</f>
        <v/>
      </c>
      <c r="G303" s="88" t="s">
        <v>97</v>
      </c>
      <c r="H303" s="78" t="str">
        <f>IF('Raw-Data-Input'!I313="","",'Raw-Data-Input'!I313)</f>
        <v/>
      </c>
      <c r="I303" s="79" t="str">
        <f t="shared" si="26"/>
        <v/>
      </c>
      <c r="J303" s="77" t="str">
        <f t="shared" si="27"/>
        <v/>
      </c>
      <c r="K303" s="80" t="str">
        <f t="shared" si="28"/>
        <v/>
      </c>
      <c r="L303" s="77" t="str">
        <f t="shared" si="29"/>
        <v/>
      </c>
      <c r="M303" s="77" t="str">
        <f t="shared" si="30"/>
        <v/>
      </c>
      <c r="N303" s="29"/>
      <c r="O303" s="29"/>
      <c r="P303" s="29"/>
      <c r="Q303" s="29"/>
      <c r="R303" s="29"/>
      <c r="S303" s="29"/>
      <c r="T303" s="29"/>
      <c r="U303" s="29"/>
      <c r="V303" s="29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x14ac:dyDescent="0.3">
      <c r="A304" s="29">
        <v>298</v>
      </c>
      <c r="B304" s="77" t="str">
        <f>IF('Raw-Data-Input'!B314=0,"",'Raw-Data-Input'!B314)</f>
        <v/>
      </c>
      <c r="C304" s="77" t="str">
        <f>IF('Raw-Data-Input'!C314=0,"",'Raw-Data-Input'!C314)</f>
        <v/>
      </c>
      <c r="D304" s="77" t="str">
        <f>IF('Raw-Data-Input'!D314=0,"",'Raw-Data-Input'!D314)</f>
        <v/>
      </c>
      <c r="E304" s="77" t="str">
        <f>IF('Raw-Data-Input'!E314=0,"",'Raw-Data-Input'!E314)</f>
        <v/>
      </c>
      <c r="F304" s="78" t="str">
        <f>IF('Raw-Data-Input'!H314="","",'Raw-Data-Input'!H314)</f>
        <v/>
      </c>
      <c r="G304" s="88" t="s">
        <v>97</v>
      </c>
      <c r="H304" s="78" t="str">
        <f>IF('Raw-Data-Input'!I314="","",'Raw-Data-Input'!I314)</f>
        <v/>
      </c>
      <c r="I304" s="79" t="str">
        <f t="shared" si="26"/>
        <v/>
      </c>
      <c r="J304" s="77" t="str">
        <f t="shared" si="27"/>
        <v/>
      </c>
      <c r="K304" s="80" t="str">
        <f t="shared" si="28"/>
        <v/>
      </c>
      <c r="L304" s="77" t="str">
        <f t="shared" si="29"/>
        <v/>
      </c>
      <c r="M304" s="77" t="str">
        <f t="shared" si="30"/>
        <v/>
      </c>
      <c r="N304" s="29"/>
      <c r="O304" s="29"/>
      <c r="P304" s="29"/>
      <c r="Q304" s="29"/>
      <c r="R304" s="29"/>
      <c r="S304" s="29"/>
      <c r="T304" s="29"/>
      <c r="U304" s="29"/>
      <c r="V304" s="29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x14ac:dyDescent="0.3">
      <c r="A305" s="29">
        <v>299</v>
      </c>
      <c r="B305" s="77" t="str">
        <f>IF('Raw-Data-Input'!B315=0,"",'Raw-Data-Input'!B315)</f>
        <v/>
      </c>
      <c r="C305" s="77" t="str">
        <f>IF('Raw-Data-Input'!C315=0,"",'Raw-Data-Input'!C315)</f>
        <v/>
      </c>
      <c r="D305" s="77" t="str">
        <f>IF('Raw-Data-Input'!D315=0,"",'Raw-Data-Input'!D315)</f>
        <v/>
      </c>
      <c r="E305" s="77" t="str">
        <f>IF('Raw-Data-Input'!E315=0,"",'Raw-Data-Input'!E315)</f>
        <v/>
      </c>
      <c r="F305" s="78" t="str">
        <f>IF('Raw-Data-Input'!H315="","",'Raw-Data-Input'!H315)</f>
        <v/>
      </c>
      <c r="G305" s="88" t="s">
        <v>97</v>
      </c>
      <c r="H305" s="78" t="str">
        <f>IF('Raw-Data-Input'!I315="","",'Raw-Data-Input'!I315)</f>
        <v/>
      </c>
      <c r="I305" s="79" t="str">
        <f t="shared" si="26"/>
        <v/>
      </c>
      <c r="J305" s="77" t="str">
        <f t="shared" si="27"/>
        <v/>
      </c>
      <c r="K305" s="80" t="str">
        <f t="shared" si="28"/>
        <v/>
      </c>
      <c r="L305" s="77" t="str">
        <f t="shared" si="29"/>
        <v/>
      </c>
      <c r="M305" s="77" t="str">
        <f t="shared" si="30"/>
        <v/>
      </c>
      <c r="N305" s="29"/>
      <c r="O305" s="29"/>
      <c r="P305" s="29"/>
      <c r="Q305" s="29"/>
      <c r="R305" s="29"/>
      <c r="S305" s="29"/>
      <c r="T305" s="29"/>
      <c r="U305" s="29"/>
      <c r="V305" s="29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x14ac:dyDescent="0.3">
      <c r="A306" s="29">
        <v>300</v>
      </c>
      <c r="B306" s="77" t="str">
        <f>IF('Raw-Data-Input'!B316=0,"",'Raw-Data-Input'!B316)</f>
        <v/>
      </c>
      <c r="C306" s="77" t="str">
        <f>IF('Raw-Data-Input'!C316=0,"",'Raw-Data-Input'!C316)</f>
        <v/>
      </c>
      <c r="D306" s="77" t="str">
        <f>IF('Raw-Data-Input'!D316=0,"",'Raw-Data-Input'!D316)</f>
        <v/>
      </c>
      <c r="E306" s="77" t="str">
        <f>IF('Raw-Data-Input'!E316=0,"",'Raw-Data-Input'!E316)</f>
        <v/>
      </c>
      <c r="F306" s="78" t="str">
        <f>IF('Raw-Data-Input'!H316="","",'Raw-Data-Input'!H316)</f>
        <v/>
      </c>
      <c r="G306" s="88" t="s">
        <v>97</v>
      </c>
      <c r="H306" s="78" t="str">
        <f>IF('Raw-Data-Input'!I316="","",'Raw-Data-Input'!I316)</f>
        <v/>
      </c>
      <c r="I306" s="79" t="str">
        <f t="shared" si="26"/>
        <v/>
      </c>
      <c r="J306" s="77" t="str">
        <f t="shared" si="27"/>
        <v/>
      </c>
      <c r="K306" s="80" t="str">
        <f t="shared" si="28"/>
        <v/>
      </c>
      <c r="L306" s="77" t="str">
        <f t="shared" si="29"/>
        <v/>
      </c>
      <c r="M306" s="77" t="str">
        <f t="shared" si="30"/>
        <v/>
      </c>
      <c r="N306" s="29"/>
      <c r="O306" s="29"/>
      <c r="P306" s="29"/>
      <c r="Q306" s="29"/>
      <c r="R306" s="29"/>
      <c r="S306" s="29"/>
      <c r="T306" s="29"/>
      <c r="U306" s="29"/>
      <c r="V306" s="29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x14ac:dyDescent="0.3">
      <c r="A307" s="29">
        <v>301</v>
      </c>
      <c r="B307" s="77" t="str">
        <f>IF('Raw-Data-Input'!B317=0,"",'Raw-Data-Input'!B317)</f>
        <v/>
      </c>
      <c r="C307" s="77" t="str">
        <f>IF('Raw-Data-Input'!C317=0,"",'Raw-Data-Input'!C317)</f>
        <v/>
      </c>
      <c r="D307" s="77" t="str">
        <f>IF('Raw-Data-Input'!D317=0,"",'Raw-Data-Input'!D317)</f>
        <v/>
      </c>
      <c r="E307" s="77" t="str">
        <f>IF('Raw-Data-Input'!E317=0,"",'Raw-Data-Input'!E317)</f>
        <v/>
      </c>
      <c r="F307" s="78" t="str">
        <f>IF('Raw-Data-Input'!H317="","",'Raw-Data-Input'!H317)</f>
        <v/>
      </c>
      <c r="G307" s="88" t="s">
        <v>97</v>
      </c>
      <c r="H307" s="78" t="str">
        <f>IF('Raw-Data-Input'!I317="","",'Raw-Data-Input'!I317)</f>
        <v/>
      </c>
      <c r="I307" s="79" t="str">
        <f t="shared" si="26"/>
        <v/>
      </c>
      <c r="J307" s="77" t="str">
        <f t="shared" si="27"/>
        <v/>
      </c>
      <c r="K307" s="80" t="str">
        <f t="shared" si="28"/>
        <v/>
      </c>
      <c r="L307" s="77" t="str">
        <f t="shared" si="29"/>
        <v/>
      </c>
      <c r="M307" s="77" t="str">
        <f t="shared" si="30"/>
        <v/>
      </c>
      <c r="N307" s="29"/>
      <c r="O307" s="29"/>
      <c r="P307" s="29"/>
      <c r="Q307" s="29"/>
      <c r="R307" s="29"/>
      <c r="S307" s="29"/>
      <c r="T307" s="29"/>
      <c r="U307" s="29"/>
      <c r="V307" s="29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x14ac:dyDescent="0.3">
      <c r="A308" s="29">
        <v>302</v>
      </c>
      <c r="B308" s="77" t="str">
        <f>IF('Raw-Data-Input'!B318=0,"",'Raw-Data-Input'!B318)</f>
        <v/>
      </c>
      <c r="C308" s="77" t="str">
        <f>IF('Raw-Data-Input'!C318=0,"",'Raw-Data-Input'!C318)</f>
        <v/>
      </c>
      <c r="D308" s="77" t="str">
        <f>IF('Raw-Data-Input'!D318=0,"",'Raw-Data-Input'!D318)</f>
        <v/>
      </c>
      <c r="E308" s="77" t="str">
        <f>IF('Raw-Data-Input'!E318=0,"",'Raw-Data-Input'!E318)</f>
        <v/>
      </c>
      <c r="F308" s="78" t="str">
        <f>IF('Raw-Data-Input'!H318="","",'Raw-Data-Input'!H318)</f>
        <v/>
      </c>
      <c r="G308" s="88" t="s">
        <v>97</v>
      </c>
      <c r="H308" s="78" t="str">
        <f>IF('Raw-Data-Input'!I318="","",'Raw-Data-Input'!I318)</f>
        <v/>
      </c>
      <c r="I308" s="79" t="str">
        <f t="shared" si="26"/>
        <v/>
      </c>
      <c r="J308" s="77" t="str">
        <f t="shared" si="27"/>
        <v/>
      </c>
      <c r="K308" s="80" t="str">
        <f t="shared" si="28"/>
        <v/>
      </c>
      <c r="L308" s="77" t="str">
        <f t="shared" si="29"/>
        <v/>
      </c>
      <c r="M308" s="77" t="str">
        <f t="shared" si="30"/>
        <v/>
      </c>
      <c r="N308" s="29"/>
      <c r="O308" s="29"/>
      <c r="P308" s="29"/>
      <c r="Q308" s="29"/>
      <c r="R308" s="29"/>
      <c r="S308" s="29"/>
      <c r="T308" s="29"/>
      <c r="U308" s="29"/>
      <c r="V308" s="29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x14ac:dyDescent="0.3">
      <c r="A309" s="29">
        <v>303</v>
      </c>
      <c r="B309" s="77" t="str">
        <f>IF('Raw-Data-Input'!B319=0,"",'Raw-Data-Input'!B319)</f>
        <v/>
      </c>
      <c r="C309" s="77" t="str">
        <f>IF('Raw-Data-Input'!C319=0,"",'Raw-Data-Input'!C319)</f>
        <v/>
      </c>
      <c r="D309" s="77" t="str">
        <f>IF('Raw-Data-Input'!D319=0,"",'Raw-Data-Input'!D319)</f>
        <v/>
      </c>
      <c r="E309" s="77" t="str">
        <f>IF('Raw-Data-Input'!E319=0,"",'Raw-Data-Input'!E319)</f>
        <v/>
      </c>
      <c r="F309" s="78" t="str">
        <f>IF('Raw-Data-Input'!H319="","",'Raw-Data-Input'!H319)</f>
        <v/>
      </c>
      <c r="G309" s="88" t="s">
        <v>97</v>
      </c>
      <c r="H309" s="78" t="str">
        <f>IF('Raw-Data-Input'!I319="","",'Raw-Data-Input'!I319)</f>
        <v/>
      </c>
      <c r="I309" s="79" t="str">
        <f t="shared" si="26"/>
        <v/>
      </c>
      <c r="J309" s="77" t="str">
        <f t="shared" si="27"/>
        <v/>
      </c>
      <c r="K309" s="80" t="str">
        <f t="shared" si="28"/>
        <v/>
      </c>
      <c r="L309" s="77" t="str">
        <f t="shared" si="29"/>
        <v/>
      </c>
      <c r="M309" s="77" t="str">
        <f t="shared" si="30"/>
        <v/>
      </c>
      <c r="N309" s="29"/>
      <c r="O309" s="29"/>
      <c r="P309" s="29"/>
      <c r="Q309" s="29"/>
      <c r="R309" s="29"/>
      <c r="S309" s="29"/>
      <c r="T309" s="29"/>
      <c r="U309" s="29"/>
      <c r="V309" s="29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x14ac:dyDescent="0.3">
      <c r="A310" s="29">
        <v>304</v>
      </c>
      <c r="B310" s="77" t="str">
        <f>IF('Raw-Data-Input'!B320=0,"",'Raw-Data-Input'!B320)</f>
        <v/>
      </c>
      <c r="C310" s="77" t="str">
        <f>IF('Raw-Data-Input'!C320=0,"",'Raw-Data-Input'!C320)</f>
        <v/>
      </c>
      <c r="D310" s="77" t="str">
        <f>IF('Raw-Data-Input'!D320=0,"",'Raw-Data-Input'!D320)</f>
        <v/>
      </c>
      <c r="E310" s="77" t="str">
        <f>IF('Raw-Data-Input'!E320=0,"",'Raw-Data-Input'!E320)</f>
        <v/>
      </c>
      <c r="F310" s="78" t="str">
        <f>IF('Raw-Data-Input'!H320="","",'Raw-Data-Input'!H320)</f>
        <v/>
      </c>
      <c r="G310" s="88" t="s">
        <v>97</v>
      </c>
      <c r="H310" s="78" t="str">
        <f>IF('Raw-Data-Input'!I320="","",'Raw-Data-Input'!I320)</f>
        <v/>
      </c>
      <c r="I310" s="79" t="str">
        <f t="shared" si="26"/>
        <v/>
      </c>
      <c r="J310" s="77" t="str">
        <f t="shared" si="27"/>
        <v/>
      </c>
      <c r="K310" s="80" t="str">
        <f t="shared" si="28"/>
        <v/>
      </c>
      <c r="L310" s="77" t="str">
        <f t="shared" si="29"/>
        <v/>
      </c>
      <c r="M310" s="77" t="str">
        <f t="shared" si="30"/>
        <v/>
      </c>
      <c r="N310" s="29"/>
      <c r="O310" s="29"/>
      <c r="P310" s="29"/>
      <c r="Q310" s="29"/>
      <c r="R310" s="29"/>
      <c r="S310" s="29"/>
      <c r="T310" s="29"/>
      <c r="U310" s="29"/>
      <c r="V310" s="29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x14ac:dyDescent="0.3">
      <c r="A311" s="29">
        <v>305</v>
      </c>
      <c r="B311" s="77" t="str">
        <f>IF('Raw-Data-Input'!B321=0,"",'Raw-Data-Input'!B321)</f>
        <v/>
      </c>
      <c r="C311" s="77" t="str">
        <f>IF('Raw-Data-Input'!C321=0,"",'Raw-Data-Input'!C321)</f>
        <v/>
      </c>
      <c r="D311" s="77" t="str">
        <f>IF('Raw-Data-Input'!D321=0,"",'Raw-Data-Input'!D321)</f>
        <v/>
      </c>
      <c r="E311" s="77" t="str">
        <f>IF('Raw-Data-Input'!E321=0,"",'Raw-Data-Input'!E321)</f>
        <v/>
      </c>
      <c r="F311" s="78" t="str">
        <f>IF('Raw-Data-Input'!H321="","",'Raw-Data-Input'!H321)</f>
        <v/>
      </c>
      <c r="G311" s="88" t="s">
        <v>97</v>
      </c>
      <c r="H311" s="78" t="str">
        <f>IF('Raw-Data-Input'!I321="","",'Raw-Data-Input'!I321)</f>
        <v/>
      </c>
      <c r="I311" s="79" t="str">
        <f t="shared" si="26"/>
        <v/>
      </c>
      <c r="J311" s="77" t="str">
        <f t="shared" si="27"/>
        <v/>
      </c>
      <c r="K311" s="80" t="str">
        <f t="shared" si="28"/>
        <v/>
      </c>
      <c r="L311" s="77" t="str">
        <f t="shared" si="29"/>
        <v/>
      </c>
      <c r="M311" s="77" t="str">
        <f t="shared" si="30"/>
        <v/>
      </c>
      <c r="N311" s="29"/>
      <c r="O311" s="29"/>
      <c r="P311" s="29"/>
      <c r="Q311" s="29"/>
      <c r="R311" s="29"/>
      <c r="S311" s="29"/>
      <c r="T311" s="29"/>
      <c r="U311" s="29"/>
      <c r="V311" s="29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x14ac:dyDescent="0.3">
      <c r="A312" s="29">
        <v>306</v>
      </c>
      <c r="B312" s="77" t="str">
        <f>IF('Raw-Data-Input'!B322=0,"",'Raw-Data-Input'!B322)</f>
        <v/>
      </c>
      <c r="C312" s="77" t="str">
        <f>IF('Raw-Data-Input'!C322=0,"",'Raw-Data-Input'!C322)</f>
        <v/>
      </c>
      <c r="D312" s="77" t="str">
        <f>IF('Raw-Data-Input'!D322=0,"",'Raw-Data-Input'!D322)</f>
        <v/>
      </c>
      <c r="E312" s="77" t="str">
        <f>IF('Raw-Data-Input'!E322=0,"",'Raw-Data-Input'!E322)</f>
        <v/>
      </c>
      <c r="F312" s="78" t="str">
        <f>IF('Raw-Data-Input'!H322="","",'Raw-Data-Input'!H322)</f>
        <v/>
      </c>
      <c r="G312" s="88" t="s">
        <v>97</v>
      </c>
      <c r="H312" s="78" t="str">
        <f>IF('Raw-Data-Input'!I322="","",'Raw-Data-Input'!I322)</f>
        <v/>
      </c>
      <c r="I312" s="79" t="str">
        <f t="shared" si="26"/>
        <v/>
      </c>
      <c r="J312" s="77" t="str">
        <f t="shared" si="27"/>
        <v/>
      </c>
      <c r="K312" s="80" t="str">
        <f t="shared" si="28"/>
        <v/>
      </c>
      <c r="L312" s="77" t="str">
        <f t="shared" si="29"/>
        <v/>
      </c>
      <c r="M312" s="77" t="str">
        <f t="shared" si="30"/>
        <v/>
      </c>
      <c r="N312" s="29"/>
      <c r="O312" s="29"/>
      <c r="P312" s="29"/>
      <c r="Q312" s="29"/>
      <c r="R312" s="29"/>
      <c r="S312" s="29"/>
      <c r="T312" s="29"/>
      <c r="U312" s="29"/>
      <c r="V312" s="29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x14ac:dyDescent="0.3">
      <c r="A313" s="29">
        <v>307</v>
      </c>
      <c r="B313" s="77" t="str">
        <f>IF('Raw-Data-Input'!B323=0,"",'Raw-Data-Input'!B323)</f>
        <v/>
      </c>
      <c r="C313" s="77" t="str">
        <f>IF('Raw-Data-Input'!C323=0,"",'Raw-Data-Input'!C323)</f>
        <v/>
      </c>
      <c r="D313" s="77" t="str">
        <f>IF('Raw-Data-Input'!D323=0,"",'Raw-Data-Input'!D323)</f>
        <v/>
      </c>
      <c r="E313" s="77" t="str">
        <f>IF('Raw-Data-Input'!E323=0,"",'Raw-Data-Input'!E323)</f>
        <v/>
      </c>
      <c r="F313" s="78" t="str">
        <f>IF('Raw-Data-Input'!H323="","",'Raw-Data-Input'!H323)</f>
        <v/>
      </c>
      <c r="G313" s="88" t="s">
        <v>97</v>
      </c>
      <c r="H313" s="78" t="str">
        <f>IF('Raw-Data-Input'!I323="","",'Raw-Data-Input'!I323)</f>
        <v/>
      </c>
      <c r="I313" s="79" t="str">
        <f t="shared" si="26"/>
        <v/>
      </c>
      <c r="J313" s="77" t="str">
        <f t="shared" si="27"/>
        <v/>
      </c>
      <c r="K313" s="80" t="str">
        <f t="shared" si="28"/>
        <v/>
      </c>
      <c r="L313" s="77" t="str">
        <f t="shared" si="29"/>
        <v/>
      </c>
      <c r="M313" s="77" t="str">
        <f t="shared" si="30"/>
        <v/>
      </c>
      <c r="N313" s="29"/>
      <c r="O313" s="29"/>
      <c r="P313" s="29"/>
      <c r="Q313" s="29"/>
      <c r="R313" s="29"/>
      <c r="S313" s="29"/>
      <c r="T313" s="29"/>
      <c r="U313" s="29"/>
      <c r="V313" s="29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x14ac:dyDescent="0.3">
      <c r="A314" s="29">
        <v>308</v>
      </c>
      <c r="B314" s="77" t="str">
        <f>IF('Raw-Data-Input'!B324=0,"",'Raw-Data-Input'!B324)</f>
        <v/>
      </c>
      <c r="C314" s="77" t="str">
        <f>IF('Raw-Data-Input'!C324=0,"",'Raw-Data-Input'!C324)</f>
        <v/>
      </c>
      <c r="D314" s="77" t="str">
        <f>IF('Raw-Data-Input'!D324=0,"",'Raw-Data-Input'!D324)</f>
        <v/>
      </c>
      <c r="E314" s="77" t="str">
        <f>IF('Raw-Data-Input'!E324=0,"",'Raw-Data-Input'!E324)</f>
        <v/>
      </c>
      <c r="F314" s="78" t="str">
        <f>IF('Raw-Data-Input'!H324="","",'Raw-Data-Input'!H324)</f>
        <v/>
      </c>
      <c r="G314" s="88" t="s">
        <v>97</v>
      </c>
      <c r="H314" s="78" t="str">
        <f>IF('Raw-Data-Input'!I324="","",'Raw-Data-Input'!I324)</f>
        <v/>
      </c>
      <c r="I314" s="79" t="str">
        <f t="shared" si="26"/>
        <v/>
      </c>
      <c r="J314" s="77" t="str">
        <f t="shared" si="27"/>
        <v/>
      </c>
      <c r="K314" s="80" t="str">
        <f t="shared" si="28"/>
        <v/>
      </c>
      <c r="L314" s="77" t="str">
        <f t="shared" si="29"/>
        <v/>
      </c>
      <c r="M314" s="77" t="str">
        <f t="shared" si="30"/>
        <v/>
      </c>
      <c r="N314" s="29"/>
      <c r="O314" s="29"/>
      <c r="P314" s="29"/>
      <c r="Q314" s="29"/>
      <c r="R314" s="29"/>
      <c r="S314" s="29"/>
      <c r="T314" s="29"/>
      <c r="U314" s="29"/>
      <c r="V314" s="29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x14ac:dyDescent="0.3">
      <c r="A315" s="29">
        <v>309</v>
      </c>
      <c r="B315" s="77" t="str">
        <f>IF('Raw-Data-Input'!B325=0,"",'Raw-Data-Input'!B325)</f>
        <v/>
      </c>
      <c r="C315" s="77" t="str">
        <f>IF('Raw-Data-Input'!C325=0,"",'Raw-Data-Input'!C325)</f>
        <v/>
      </c>
      <c r="D315" s="77" t="str">
        <f>IF('Raw-Data-Input'!D325=0,"",'Raw-Data-Input'!D325)</f>
        <v/>
      </c>
      <c r="E315" s="77" t="str">
        <f>IF('Raw-Data-Input'!E325=0,"",'Raw-Data-Input'!E325)</f>
        <v/>
      </c>
      <c r="F315" s="78" t="str">
        <f>IF('Raw-Data-Input'!H325="","",'Raw-Data-Input'!H325)</f>
        <v/>
      </c>
      <c r="G315" s="88" t="s">
        <v>97</v>
      </c>
      <c r="H315" s="78" t="str">
        <f>IF('Raw-Data-Input'!I325="","",'Raw-Data-Input'!I325)</f>
        <v/>
      </c>
      <c r="I315" s="79" t="str">
        <f t="shared" si="26"/>
        <v/>
      </c>
      <c r="J315" s="77" t="str">
        <f t="shared" si="27"/>
        <v/>
      </c>
      <c r="K315" s="80" t="str">
        <f t="shared" si="28"/>
        <v/>
      </c>
      <c r="L315" s="77" t="str">
        <f t="shared" si="29"/>
        <v/>
      </c>
      <c r="M315" s="77" t="str">
        <f t="shared" si="30"/>
        <v/>
      </c>
      <c r="N315" s="29"/>
      <c r="O315" s="29"/>
      <c r="P315" s="29"/>
      <c r="Q315" s="29"/>
      <c r="R315" s="29"/>
      <c r="S315" s="29"/>
      <c r="T315" s="29"/>
      <c r="U315" s="29"/>
      <c r="V315" s="29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x14ac:dyDescent="0.3">
      <c r="A316" s="29">
        <v>310</v>
      </c>
      <c r="B316" s="77" t="str">
        <f>IF('Raw-Data-Input'!B326=0,"",'Raw-Data-Input'!B326)</f>
        <v/>
      </c>
      <c r="C316" s="77" t="str">
        <f>IF('Raw-Data-Input'!C326=0,"",'Raw-Data-Input'!C326)</f>
        <v/>
      </c>
      <c r="D316" s="77" t="str">
        <f>IF('Raw-Data-Input'!D326=0,"",'Raw-Data-Input'!D326)</f>
        <v/>
      </c>
      <c r="E316" s="77" t="str">
        <f>IF('Raw-Data-Input'!E326=0,"",'Raw-Data-Input'!E326)</f>
        <v/>
      </c>
      <c r="F316" s="78" t="str">
        <f>IF('Raw-Data-Input'!H326="","",'Raw-Data-Input'!H326)</f>
        <v/>
      </c>
      <c r="G316" s="88" t="s">
        <v>97</v>
      </c>
      <c r="H316" s="78" t="str">
        <f>IF('Raw-Data-Input'!I326="","",'Raw-Data-Input'!I326)</f>
        <v/>
      </c>
      <c r="I316" s="79" t="str">
        <f t="shared" si="26"/>
        <v/>
      </c>
      <c r="J316" s="77" t="str">
        <f t="shared" si="27"/>
        <v/>
      </c>
      <c r="K316" s="80" t="str">
        <f t="shared" si="28"/>
        <v/>
      </c>
      <c r="L316" s="77" t="str">
        <f t="shared" si="29"/>
        <v/>
      </c>
      <c r="M316" s="77" t="str">
        <f t="shared" si="30"/>
        <v/>
      </c>
      <c r="N316" s="29"/>
      <c r="O316" s="29"/>
      <c r="P316" s="29"/>
      <c r="Q316" s="29"/>
      <c r="R316" s="29"/>
      <c r="S316" s="29"/>
      <c r="T316" s="29"/>
      <c r="U316" s="29"/>
      <c r="V316" s="29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x14ac:dyDescent="0.3">
      <c r="A317" s="29">
        <v>311</v>
      </c>
      <c r="B317" s="77" t="str">
        <f>IF('Raw-Data-Input'!B327=0,"",'Raw-Data-Input'!B327)</f>
        <v/>
      </c>
      <c r="C317" s="77" t="str">
        <f>IF('Raw-Data-Input'!C327=0,"",'Raw-Data-Input'!C327)</f>
        <v/>
      </c>
      <c r="D317" s="77" t="str">
        <f>IF('Raw-Data-Input'!D327=0,"",'Raw-Data-Input'!D327)</f>
        <v/>
      </c>
      <c r="E317" s="77" t="str">
        <f>IF('Raw-Data-Input'!E327=0,"",'Raw-Data-Input'!E327)</f>
        <v/>
      </c>
      <c r="F317" s="78" t="str">
        <f>IF('Raw-Data-Input'!H327="","",'Raw-Data-Input'!H327)</f>
        <v/>
      </c>
      <c r="G317" s="88" t="s">
        <v>97</v>
      </c>
      <c r="H317" s="78" t="str">
        <f>IF('Raw-Data-Input'!I327="","",'Raw-Data-Input'!I327)</f>
        <v/>
      </c>
      <c r="I317" s="79" t="str">
        <f t="shared" si="26"/>
        <v/>
      </c>
      <c r="J317" s="77" t="str">
        <f t="shared" si="27"/>
        <v/>
      </c>
      <c r="K317" s="80" t="str">
        <f t="shared" si="28"/>
        <v/>
      </c>
      <c r="L317" s="77" t="str">
        <f t="shared" si="29"/>
        <v/>
      </c>
      <c r="M317" s="77" t="str">
        <f t="shared" si="30"/>
        <v/>
      </c>
      <c r="N317" s="29"/>
      <c r="O317" s="29"/>
      <c r="P317" s="29"/>
      <c r="Q317" s="29"/>
      <c r="R317" s="29"/>
      <c r="S317" s="29"/>
      <c r="T317" s="29"/>
      <c r="U317" s="29"/>
      <c r="V317" s="29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x14ac:dyDescent="0.3">
      <c r="A318" s="29">
        <v>312</v>
      </c>
      <c r="B318" s="77" t="str">
        <f>IF('Raw-Data-Input'!B328=0,"",'Raw-Data-Input'!B328)</f>
        <v/>
      </c>
      <c r="C318" s="77" t="str">
        <f>IF('Raw-Data-Input'!C328=0,"",'Raw-Data-Input'!C328)</f>
        <v/>
      </c>
      <c r="D318" s="77" t="str">
        <f>IF('Raw-Data-Input'!D328=0,"",'Raw-Data-Input'!D328)</f>
        <v/>
      </c>
      <c r="E318" s="77" t="str">
        <f>IF('Raw-Data-Input'!E328=0,"",'Raw-Data-Input'!E328)</f>
        <v/>
      </c>
      <c r="F318" s="78" t="str">
        <f>IF('Raw-Data-Input'!H328="","",'Raw-Data-Input'!H328)</f>
        <v/>
      </c>
      <c r="G318" s="88" t="s">
        <v>97</v>
      </c>
      <c r="H318" s="78" t="str">
        <f>IF('Raw-Data-Input'!I328="","",'Raw-Data-Input'!I328)</f>
        <v/>
      </c>
      <c r="I318" s="79" t="str">
        <f t="shared" si="26"/>
        <v/>
      </c>
      <c r="J318" s="77" t="str">
        <f t="shared" si="27"/>
        <v/>
      </c>
      <c r="K318" s="80" t="str">
        <f t="shared" si="28"/>
        <v/>
      </c>
      <c r="L318" s="77" t="str">
        <f t="shared" si="29"/>
        <v/>
      </c>
      <c r="M318" s="77" t="str">
        <f t="shared" si="30"/>
        <v/>
      </c>
      <c r="N318" s="29"/>
      <c r="O318" s="29"/>
      <c r="P318" s="29"/>
      <c r="Q318" s="29"/>
      <c r="R318" s="29"/>
      <c r="S318" s="29"/>
      <c r="T318" s="29"/>
      <c r="U318" s="29"/>
      <c r="V318" s="29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x14ac:dyDescent="0.3">
      <c r="A319" s="29">
        <v>313</v>
      </c>
      <c r="B319" s="77" t="str">
        <f>IF('Raw-Data-Input'!B329=0,"",'Raw-Data-Input'!B329)</f>
        <v/>
      </c>
      <c r="C319" s="77" t="str">
        <f>IF('Raw-Data-Input'!C329=0,"",'Raw-Data-Input'!C329)</f>
        <v/>
      </c>
      <c r="D319" s="77" t="str">
        <f>IF('Raw-Data-Input'!D329=0,"",'Raw-Data-Input'!D329)</f>
        <v/>
      </c>
      <c r="E319" s="77" t="str">
        <f>IF('Raw-Data-Input'!E329=0,"",'Raw-Data-Input'!E329)</f>
        <v/>
      </c>
      <c r="F319" s="78" t="str">
        <f>IF('Raw-Data-Input'!H329="","",'Raw-Data-Input'!H329)</f>
        <v/>
      </c>
      <c r="G319" s="88" t="s">
        <v>97</v>
      </c>
      <c r="H319" s="78" t="str">
        <f>IF('Raw-Data-Input'!I329="","",'Raw-Data-Input'!I329)</f>
        <v/>
      </c>
      <c r="I319" s="79" t="str">
        <f t="shared" si="26"/>
        <v/>
      </c>
      <c r="J319" s="77" t="str">
        <f t="shared" si="27"/>
        <v/>
      </c>
      <c r="K319" s="80" t="str">
        <f t="shared" si="28"/>
        <v/>
      </c>
      <c r="L319" s="77" t="str">
        <f t="shared" si="29"/>
        <v/>
      </c>
      <c r="M319" s="77" t="str">
        <f t="shared" si="30"/>
        <v/>
      </c>
      <c r="N319" s="29"/>
      <c r="O319" s="29"/>
      <c r="P319" s="29"/>
      <c r="Q319" s="29"/>
      <c r="R319" s="29"/>
      <c r="S319" s="29"/>
      <c r="T319" s="29"/>
      <c r="U319" s="29"/>
      <c r="V319" s="29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x14ac:dyDescent="0.3">
      <c r="A320" s="29">
        <v>314</v>
      </c>
      <c r="B320" s="77" t="str">
        <f>IF('Raw-Data-Input'!B330=0,"",'Raw-Data-Input'!B330)</f>
        <v/>
      </c>
      <c r="C320" s="77" t="str">
        <f>IF('Raw-Data-Input'!C330=0,"",'Raw-Data-Input'!C330)</f>
        <v/>
      </c>
      <c r="D320" s="77" t="str">
        <f>IF('Raw-Data-Input'!D330=0,"",'Raw-Data-Input'!D330)</f>
        <v/>
      </c>
      <c r="E320" s="77" t="str">
        <f>IF('Raw-Data-Input'!E330=0,"",'Raw-Data-Input'!E330)</f>
        <v/>
      </c>
      <c r="F320" s="78" t="str">
        <f>IF('Raw-Data-Input'!H330="","",'Raw-Data-Input'!H330)</f>
        <v/>
      </c>
      <c r="G320" s="88" t="s">
        <v>97</v>
      </c>
      <c r="H320" s="78" t="str">
        <f>IF('Raw-Data-Input'!I330="","",'Raw-Data-Input'!I330)</f>
        <v/>
      </c>
      <c r="I320" s="79" t="str">
        <f t="shared" si="26"/>
        <v/>
      </c>
      <c r="J320" s="77" t="str">
        <f t="shared" si="27"/>
        <v/>
      </c>
      <c r="K320" s="80" t="str">
        <f t="shared" si="28"/>
        <v/>
      </c>
      <c r="L320" s="77" t="str">
        <f t="shared" si="29"/>
        <v/>
      </c>
      <c r="M320" s="77" t="str">
        <f t="shared" si="30"/>
        <v/>
      </c>
      <c r="N320" s="29"/>
      <c r="O320" s="29"/>
      <c r="P320" s="29"/>
      <c r="Q320" s="29"/>
      <c r="R320" s="29"/>
      <c r="S320" s="29"/>
      <c r="T320" s="29"/>
      <c r="U320" s="29"/>
      <c r="V320" s="29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x14ac:dyDescent="0.3">
      <c r="A321" s="29">
        <v>315</v>
      </c>
      <c r="B321" s="77" t="str">
        <f>IF('Raw-Data-Input'!B331=0,"",'Raw-Data-Input'!B331)</f>
        <v/>
      </c>
      <c r="C321" s="77" t="str">
        <f>IF('Raw-Data-Input'!C331=0,"",'Raw-Data-Input'!C331)</f>
        <v/>
      </c>
      <c r="D321" s="77" t="str">
        <f>IF('Raw-Data-Input'!D331=0,"",'Raw-Data-Input'!D331)</f>
        <v/>
      </c>
      <c r="E321" s="77" t="str">
        <f>IF('Raw-Data-Input'!E331=0,"",'Raw-Data-Input'!E331)</f>
        <v/>
      </c>
      <c r="F321" s="78" t="str">
        <f>IF('Raw-Data-Input'!H331="","",'Raw-Data-Input'!H331)</f>
        <v/>
      </c>
      <c r="G321" s="88" t="s">
        <v>97</v>
      </c>
      <c r="H321" s="78" t="str">
        <f>IF('Raw-Data-Input'!I331="","",'Raw-Data-Input'!I331)</f>
        <v/>
      </c>
      <c r="I321" s="79" t="str">
        <f t="shared" si="26"/>
        <v/>
      </c>
      <c r="J321" s="77" t="str">
        <f t="shared" si="27"/>
        <v/>
      </c>
      <c r="K321" s="80" t="str">
        <f t="shared" si="28"/>
        <v/>
      </c>
      <c r="L321" s="77" t="str">
        <f t="shared" si="29"/>
        <v/>
      </c>
      <c r="M321" s="77" t="str">
        <f t="shared" si="30"/>
        <v/>
      </c>
      <c r="N321" s="29"/>
      <c r="O321" s="29"/>
      <c r="P321" s="29"/>
      <c r="Q321" s="29"/>
      <c r="R321" s="29"/>
      <c r="S321" s="29"/>
      <c r="T321" s="29"/>
      <c r="U321" s="29"/>
      <c r="V321" s="29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x14ac:dyDescent="0.3">
      <c r="A322" s="29">
        <v>316</v>
      </c>
      <c r="B322" s="77" t="str">
        <f>IF('Raw-Data-Input'!B332=0,"",'Raw-Data-Input'!B332)</f>
        <v/>
      </c>
      <c r="C322" s="77" t="str">
        <f>IF('Raw-Data-Input'!C332=0,"",'Raw-Data-Input'!C332)</f>
        <v/>
      </c>
      <c r="D322" s="77" t="str">
        <f>IF('Raw-Data-Input'!D332=0,"",'Raw-Data-Input'!D332)</f>
        <v/>
      </c>
      <c r="E322" s="77" t="str">
        <f>IF('Raw-Data-Input'!E332=0,"",'Raw-Data-Input'!E332)</f>
        <v/>
      </c>
      <c r="F322" s="78" t="str">
        <f>IF('Raw-Data-Input'!H332="","",'Raw-Data-Input'!H332)</f>
        <v/>
      </c>
      <c r="G322" s="88" t="s">
        <v>97</v>
      </c>
      <c r="H322" s="78" t="str">
        <f>IF('Raw-Data-Input'!I332="","",'Raw-Data-Input'!I332)</f>
        <v/>
      </c>
      <c r="I322" s="79" t="str">
        <f t="shared" si="26"/>
        <v/>
      </c>
      <c r="J322" s="77" t="str">
        <f t="shared" si="27"/>
        <v/>
      </c>
      <c r="K322" s="80" t="str">
        <f t="shared" si="28"/>
        <v/>
      </c>
      <c r="L322" s="77" t="str">
        <f t="shared" si="29"/>
        <v/>
      </c>
      <c r="M322" s="77" t="str">
        <f t="shared" si="30"/>
        <v/>
      </c>
      <c r="N322" s="29"/>
      <c r="O322" s="29"/>
      <c r="P322" s="29"/>
      <c r="Q322" s="29"/>
      <c r="R322" s="29"/>
      <c r="S322" s="29"/>
      <c r="T322" s="29"/>
      <c r="U322" s="29"/>
      <c r="V322" s="29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x14ac:dyDescent="0.3">
      <c r="A323" s="29">
        <v>317</v>
      </c>
      <c r="B323" s="77" t="str">
        <f>IF('Raw-Data-Input'!B333=0,"",'Raw-Data-Input'!B333)</f>
        <v/>
      </c>
      <c r="C323" s="77" t="str">
        <f>IF('Raw-Data-Input'!C333=0,"",'Raw-Data-Input'!C333)</f>
        <v/>
      </c>
      <c r="D323" s="77" t="str">
        <f>IF('Raw-Data-Input'!D333=0,"",'Raw-Data-Input'!D333)</f>
        <v/>
      </c>
      <c r="E323" s="77" t="str">
        <f>IF('Raw-Data-Input'!E333=0,"",'Raw-Data-Input'!E333)</f>
        <v/>
      </c>
      <c r="F323" s="78" t="str">
        <f>IF('Raw-Data-Input'!H333="","",'Raw-Data-Input'!H333)</f>
        <v/>
      </c>
      <c r="G323" s="88" t="s">
        <v>97</v>
      </c>
      <c r="H323" s="78" t="str">
        <f>IF('Raw-Data-Input'!I333="","",'Raw-Data-Input'!I333)</f>
        <v/>
      </c>
      <c r="I323" s="79" t="str">
        <f t="shared" si="26"/>
        <v/>
      </c>
      <c r="J323" s="77" t="str">
        <f t="shared" si="27"/>
        <v/>
      </c>
      <c r="K323" s="80" t="str">
        <f t="shared" si="28"/>
        <v/>
      </c>
      <c r="L323" s="77" t="str">
        <f t="shared" si="29"/>
        <v/>
      </c>
      <c r="M323" s="77" t="str">
        <f t="shared" si="30"/>
        <v/>
      </c>
      <c r="N323" s="29"/>
      <c r="O323" s="29"/>
      <c r="P323" s="29"/>
      <c r="Q323" s="29"/>
      <c r="R323" s="29"/>
      <c r="S323" s="29"/>
      <c r="T323" s="29"/>
      <c r="U323" s="29"/>
      <c r="V323" s="29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x14ac:dyDescent="0.3">
      <c r="A324" s="29">
        <v>318</v>
      </c>
      <c r="B324" s="77" t="str">
        <f>IF('Raw-Data-Input'!B334=0,"",'Raw-Data-Input'!B334)</f>
        <v/>
      </c>
      <c r="C324" s="77" t="str">
        <f>IF('Raw-Data-Input'!C334=0,"",'Raw-Data-Input'!C334)</f>
        <v/>
      </c>
      <c r="D324" s="77" t="str">
        <f>IF('Raw-Data-Input'!D334=0,"",'Raw-Data-Input'!D334)</f>
        <v/>
      </c>
      <c r="E324" s="77" t="str">
        <f>IF('Raw-Data-Input'!E334=0,"",'Raw-Data-Input'!E334)</f>
        <v/>
      </c>
      <c r="F324" s="78" t="str">
        <f>IF('Raw-Data-Input'!H334="","",'Raw-Data-Input'!H334)</f>
        <v/>
      </c>
      <c r="G324" s="88" t="s">
        <v>97</v>
      </c>
      <c r="H324" s="78" t="str">
        <f>IF('Raw-Data-Input'!I334="","",'Raw-Data-Input'!I334)</f>
        <v/>
      </c>
      <c r="I324" s="79" t="str">
        <f t="shared" si="26"/>
        <v/>
      </c>
      <c r="J324" s="77" t="str">
        <f t="shared" si="27"/>
        <v/>
      </c>
      <c r="K324" s="80" t="str">
        <f t="shared" si="28"/>
        <v/>
      </c>
      <c r="L324" s="77" t="str">
        <f t="shared" si="29"/>
        <v/>
      </c>
      <c r="M324" s="77" t="str">
        <f t="shared" si="30"/>
        <v/>
      </c>
      <c r="N324" s="29"/>
      <c r="O324" s="29"/>
      <c r="P324" s="29"/>
      <c r="Q324" s="29"/>
      <c r="R324" s="29"/>
      <c r="S324" s="29"/>
      <c r="T324" s="29"/>
      <c r="U324" s="29"/>
      <c r="V324" s="29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x14ac:dyDescent="0.3">
      <c r="A325" s="29">
        <v>319</v>
      </c>
      <c r="B325" s="77" t="str">
        <f>IF('Raw-Data-Input'!B335=0,"",'Raw-Data-Input'!B335)</f>
        <v/>
      </c>
      <c r="C325" s="77" t="str">
        <f>IF('Raw-Data-Input'!C335=0,"",'Raw-Data-Input'!C335)</f>
        <v/>
      </c>
      <c r="D325" s="77" t="str">
        <f>IF('Raw-Data-Input'!D335=0,"",'Raw-Data-Input'!D335)</f>
        <v/>
      </c>
      <c r="E325" s="77" t="str">
        <f>IF('Raw-Data-Input'!E335=0,"",'Raw-Data-Input'!E335)</f>
        <v/>
      </c>
      <c r="F325" s="78" t="str">
        <f>IF('Raw-Data-Input'!H335="","",'Raw-Data-Input'!H335)</f>
        <v/>
      </c>
      <c r="G325" s="88" t="s">
        <v>97</v>
      </c>
      <c r="H325" s="78" t="str">
        <f>IF('Raw-Data-Input'!I335="","",'Raw-Data-Input'!I335)</f>
        <v/>
      </c>
      <c r="I325" s="79" t="str">
        <f t="shared" si="26"/>
        <v/>
      </c>
      <c r="J325" s="77" t="str">
        <f t="shared" si="27"/>
        <v/>
      </c>
      <c r="K325" s="80" t="str">
        <f t="shared" si="28"/>
        <v/>
      </c>
      <c r="L325" s="77" t="str">
        <f t="shared" si="29"/>
        <v/>
      </c>
      <c r="M325" s="77" t="str">
        <f t="shared" si="30"/>
        <v/>
      </c>
      <c r="N325" s="29"/>
      <c r="O325" s="29"/>
      <c r="P325" s="29"/>
      <c r="Q325" s="29"/>
      <c r="R325" s="29"/>
      <c r="S325" s="29"/>
      <c r="T325" s="29"/>
      <c r="U325" s="29"/>
      <c r="V325" s="29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x14ac:dyDescent="0.3">
      <c r="A326" s="29">
        <v>320</v>
      </c>
      <c r="B326" s="77" t="str">
        <f>IF('Raw-Data-Input'!B336=0,"",'Raw-Data-Input'!B336)</f>
        <v/>
      </c>
      <c r="C326" s="77" t="str">
        <f>IF('Raw-Data-Input'!C336=0,"",'Raw-Data-Input'!C336)</f>
        <v/>
      </c>
      <c r="D326" s="77" t="str">
        <f>IF('Raw-Data-Input'!D336=0,"",'Raw-Data-Input'!D336)</f>
        <v/>
      </c>
      <c r="E326" s="77" t="str">
        <f>IF('Raw-Data-Input'!E336=0,"",'Raw-Data-Input'!E336)</f>
        <v/>
      </c>
      <c r="F326" s="78" t="str">
        <f>IF('Raw-Data-Input'!H336="","",'Raw-Data-Input'!H336)</f>
        <v/>
      </c>
      <c r="G326" s="88" t="s">
        <v>97</v>
      </c>
      <c r="H326" s="78" t="str">
        <f>IF('Raw-Data-Input'!I336="","",'Raw-Data-Input'!I336)</f>
        <v/>
      </c>
      <c r="I326" s="79" t="str">
        <f t="shared" si="26"/>
        <v/>
      </c>
      <c r="J326" s="77" t="str">
        <f t="shared" si="27"/>
        <v/>
      </c>
      <c r="K326" s="80" t="str">
        <f t="shared" si="28"/>
        <v/>
      </c>
      <c r="L326" s="77" t="str">
        <f t="shared" si="29"/>
        <v/>
      </c>
      <c r="M326" s="77" t="str">
        <f t="shared" si="30"/>
        <v/>
      </c>
      <c r="N326" s="29"/>
      <c r="O326" s="29"/>
      <c r="P326" s="29"/>
      <c r="Q326" s="29"/>
      <c r="R326" s="29"/>
      <c r="S326" s="29"/>
      <c r="T326" s="29"/>
      <c r="U326" s="29"/>
      <c r="V326" s="29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x14ac:dyDescent="0.3">
      <c r="A327" s="29">
        <v>321</v>
      </c>
      <c r="B327" s="77" t="str">
        <f>IF('Raw-Data-Input'!B337=0,"",'Raw-Data-Input'!B337)</f>
        <v/>
      </c>
      <c r="C327" s="77" t="str">
        <f>IF('Raw-Data-Input'!C337=0,"",'Raw-Data-Input'!C337)</f>
        <v/>
      </c>
      <c r="D327" s="77" t="str">
        <f>IF('Raw-Data-Input'!D337=0,"",'Raw-Data-Input'!D337)</f>
        <v/>
      </c>
      <c r="E327" s="77" t="str">
        <f>IF('Raw-Data-Input'!E337=0,"",'Raw-Data-Input'!E337)</f>
        <v/>
      </c>
      <c r="F327" s="78" t="str">
        <f>IF('Raw-Data-Input'!H337="","",'Raw-Data-Input'!H337)</f>
        <v/>
      </c>
      <c r="G327" s="88" t="s">
        <v>97</v>
      </c>
      <c r="H327" s="78" t="str">
        <f>IF('Raw-Data-Input'!I337="","",'Raw-Data-Input'!I337)</f>
        <v/>
      </c>
      <c r="I327" s="79" t="str">
        <f t="shared" si="26"/>
        <v/>
      </c>
      <c r="J327" s="77" t="str">
        <f t="shared" si="27"/>
        <v/>
      </c>
      <c r="K327" s="80" t="str">
        <f t="shared" si="28"/>
        <v/>
      </c>
      <c r="L327" s="77" t="str">
        <f t="shared" si="29"/>
        <v/>
      </c>
      <c r="M327" s="77" t="str">
        <f t="shared" si="30"/>
        <v/>
      </c>
      <c r="N327" s="29"/>
      <c r="O327" s="29"/>
      <c r="P327" s="29"/>
      <c r="Q327" s="29"/>
      <c r="R327" s="29"/>
      <c r="S327" s="29"/>
      <c r="T327" s="29"/>
      <c r="U327" s="29"/>
      <c r="V327" s="29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x14ac:dyDescent="0.3">
      <c r="A328" s="29">
        <v>322</v>
      </c>
      <c r="B328" s="77" t="str">
        <f>IF('Raw-Data-Input'!B338=0,"",'Raw-Data-Input'!B338)</f>
        <v/>
      </c>
      <c r="C328" s="77" t="str">
        <f>IF('Raw-Data-Input'!C338=0,"",'Raw-Data-Input'!C338)</f>
        <v/>
      </c>
      <c r="D328" s="77" t="str">
        <f>IF('Raw-Data-Input'!D338=0,"",'Raw-Data-Input'!D338)</f>
        <v/>
      </c>
      <c r="E328" s="77" t="str">
        <f>IF('Raw-Data-Input'!E338=0,"",'Raw-Data-Input'!E338)</f>
        <v/>
      </c>
      <c r="F328" s="78" t="str">
        <f>IF('Raw-Data-Input'!H338="","",'Raw-Data-Input'!H338)</f>
        <v/>
      </c>
      <c r="G328" s="88" t="s">
        <v>97</v>
      </c>
      <c r="H328" s="78" t="str">
        <f>IF('Raw-Data-Input'!I338="","",'Raw-Data-Input'!I338)</f>
        <v/>
      </c>
      <c r="I328" s="79" t="str">
        <f t="shared" si="26"/>
        <v/>
      </c>
      <c r="J328" s="77" t="str">
        <f t="shared" si="27"/>
        <v/>
      </c>
      <c r="K328" s="80" t="str">
        <f t="shared" si="28"/>
        <v/>
      </c>
      <c r="L328" s="77" t="str">
        <f t="shared" si="29"/>
        <v/>
      </c>
      <c r="M328" s="77" t="str">
        <f t="shared" si="30"/>
        <v/>
      </c>
      <c r="N328" s="29"/>
      <c r="O328" s="29"/>
      <c r="P328" s="29"/>
      <c r="Q328" s="29"/>
      <c r="R328" s="29"/>
      <c r="S328" s="29"/>
      <c r="T328" s="29"/>
      <c r="U328" s="29"/>
      <c r="V328" s="29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x14ac:dyDescent="0.3">
      <c r="A329" s="29">
        <v>323</v>
      </c>
      <c r="B329" s="77" t="str">
        <f>IF('Raw-Data-Input'!B339=0,"",'Raw-Data-Input'!B339)</f>
        <v/>
      </c>
      <c r="C329" s="77" t="str">
        <f>IF('Raw-Data-Input'!C339=0,"",'Raw-Data-Input'!C339)</f>
        <v/>
      </c>
      <c r="D329" s="77" t="str">
        <f>IF('Raw-Data-Input'!D339=0,"",'Raw-Data-Input'!D339)</f>
        <v/>
      </c>
      <c r="E329" s="77" t="str">
        <f>IF('Raw-Data-Input'!E339=0,"",'Raw-Data-Input'!E339)</f>
        <v/>
      </c>
      <c r="F329" s="78" t="str">
        <f>IF('Raw-Data-Input'!H339="","",'Raw-Data-Input'!H339)</f>
        <v/>
      </c>
      <c r="G329" s="88" t="s">
        <v>97</v>
      </c>
      <c r="H329" s="78" t="str">
        <f>IF('Raw-Data-Input'!I339="","",'Raw-Data-Input'!I339)</f>
        <v/>
      </c>
      <c r="I329" s="79" t="str">
        <f t="shared" si="26"/>
        <v/>
      </c>
      <c r="J329" s="77" t="str">
        <f t="shared" si="27"/>
        <v/>
      </c>
      <c r="K329" s="80" t="str">
        <f t="shared" si="28"/>
        <v/>
      </c>
      <c r="L329" s="77" t="str">
        <f t="shared" si="29"/>
        <v/>
      </c>
      <c r="M329" s="77" t="str">
        <f t="shared" si="30"/>
        <v/>
      </c>
      <c r="N329" s="29"/>
      <c r="O329" s="29"/>
      <c r="P329" s="29"/>
      <c r="Q329" s="29"/>
      <c r="R329" s="29"/>
      <c r="S329" s="29"/>
      <c r="T329" s="29"/>
      <c r="U329" s="29"/>
      <c r="V329" s="29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x14ac:dyDescent="0.3">
      <c r="A330" s="29">
        <v>324</v>
      </c>
      <c r="B330" s="77" t="str">
        <f>IF('Raw-Data-Input'!B340=0,"",'Raw-Data-Input'!B340)</f>
        <v/>
      </c>
      <c r="C330" s="77" t="str">
        <f>IF('Raw-Data-Input'!C340=0,"",'Raw-Data-Input'!C340)</f>
        <v/>
      </c>
      <c r="D330" s="77" t="str">
        <f>IF('Raw-Data-Input'!D340=0,"",'Raw-Data-Input'!D340)</f>
        <v/>
      </c>
      <c r="E330" s="77" t="str">
        <f>IF('Raw-Data-Input'!E340=0,"",'Raw-Data-Input'!E340)</f>
        <v/>
      </c>
      <c r="F330" s="78" t="str">
        <f>IF('Raw-Data-Input'!H340="","",'Raw-Data-Input'!H340)</f>
        <v/>
      </c>
      <c r="G330" s="88" t="s">
        <v>97</v>
      </c>
      <c r="H330" s="78" t="str">
        <f>IF('Raw-Data-Input'!I340="","",'Raw-Data-Input'!I340)</f>
        <v/>
      </c>
      <c r="I330" s="79" t="str">
        <f t="shared" si="26"/>
        <v/>
      </c>
      <c r="J330" s="77" t="str">
        <f t="shared" si="27"/>
        <v/>
      </c>
      <c r="K330" s="80" t="str">
        <f t="shared" si="28"/>
        <v/>
      </c>
      <c r="L330" s="77" t="str">
        <f t="shared" si="29"/>
        <v/>
      </c>
      <c r="M330" s="77" t="str">
        <f t="shared" si="30"/>
        <v/>
      </c>
      <c r="N330" s="29"/>
      <c r="O330" s="29"/>
      <c r="P330" s="29"/>
      <c r="Q330" s="29"/>
      <c r="R330" s="29"/>
      <c r="S330" s="29"/>
      <c r="T330" s="29"/>
      <c r="U330" s="29"/>
      <c r="V330" s="29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x14ac:dyDescent="0.3">
      <c r="A331" s="29">
        <v>325</v>
      </c>
      <c r="B331" s="77" t="str">
        <f>IF('Raw-Data-Input'!B341=0,"",'Raw-Data-Input'!B341)</f>
        <v/>
      </c>
      <c r="C331" s="77" t="str">
        <f>IF('Raw-Data-Input'!C341=0,"",'Raw-Data-Input'!C341)</f>
        <v/>
      </c>
      <c r="D331" s="77" t="str">
        <f>IF('Raw-Data-Input'!D341=0,"",'Raw-Data-Input'!D341)</f>
        <v/>
      </c>
      <c r="E331" s="77" t="str">
        <f>IF('Raw-Data-Input'!E341=0,"",'Raw-Data-Input'!E341)</f>
        <v/>
      </c>
      <c r="F331" s="78" t="str">
        <f>IF('Raw-Data-Input'!H341="","",'Raw-Data-Input'!H341)</f>
        <v/>
      </c>
      <c r="G331" s="88" t="s">
        <v>97</v>
      </c>
      <c r="H331" s="78" t="str">
        <f>IF('Raw-Data-Input'!I341="","",'Raw-Data-Input'!I341)</f>
        <v/>
      </c>
      <c r="I331" s="79" t="str">
        <f t="shared" si="26"/>
        <v/>
      </c>
      <c r="J331" s="77" t="str">
        <f t="shared" si="27"/>
        <v/>
      </c>
      <c r="K331" s="80" t="str">
        <f t="shared" si="28"/>
        <v/>
      </c>
      <c r="L331" s="77" t="str">
        <f t="shared" si="29"/>
        <v/>
      </c>
      <c r="M331" s="77" t="str">
        <f t="shared" si="30"/>
        <v/>
      </c>
      <c r="N331" s="29"/>
      <c r="O331" s="29"/>
      <c r="P331" s="29"/>
      <c r="Q331" s="29"/>
      <c r="R331" s="29"/>
      <c r="S331" s="29"/>
      <c r="T331" s="29"/>
      <c r="U331" s="29"/>
      <c r="V331" s="29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x14ac:dyDescent="0.3">
      <c r="A332" s="29">
        <v>326</v>
      </c>
      <c r="B332" s="77" t="str">
        <f>IF('Raw-Data-Input'!B342=0,"",'Raw-Data-Input'!B342)</f>
        <v/>
      </c>
      <c r="C332" s="77" t="str">
        <f>IF('Raw-Data-Input'!C342=0,"",'Raw-Data-Input'!C342)</f>
        <v/>
      </c>
      <c r="D332" s="77" t="str">
        <f>IF('Raw-Data-Input'!D342=0,"",'Raw-Data-Input'!D342)</f>
        <v/>
      </c>
      <c r="E332" s="77" t="str">
        <f>IF('Raw-Data-Input'!E342=0,"",'Raw-Data-Input'!E342)</f>
        <v/>
      </c>
      <c r="F332" s="78" t="str">
        <f>IF('Raw-Data-Input'!H342="","",'Raw-Data-Input'!H342)</f>
        <v/>
      </c>
      <c r="G332" s="88" t="s">
        <v>97</v>
      </c>
      <c r="H332" s="78" t="str">
        <f>IF('Raw-Data-Input'!I342="","",'Raw-Data-Input'!I342)</f>
        <v/>
      </c>
      <c r="I332" s="79" t="str">
        <f t="shared" si="26"/>
        <v/>
      </c>
      <c r="J332" s="77" t="str">
        <f t="shared" si="27"/>
        <v/>
      </c>
      <c r="K332" s="80" t="str">
        <f t="shared" si="28"/>
        <v/>
      </c>
      <c r="L332" s="77" t="str">
        <f t="shared" si="29"/>
        <v/>
      </c>
      <c r="M332" s="77" t="str">
        <f t="shared" si="30"/>
        <v/>
      </c>
      <c r="N332" s="29"/>
      <c r="O332" s="29"/>
      <c r="P332" s="29"/>
      <c r="Q332" s="29"/>
      <c r="R332" s="29"/>
      <c r="S332" s="29"/>
      <c r="T332" s="29"/>
      <c r="U332" s="29"/>
      <c r="V332" s="29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x14ac:dyDescent="0.3">
      <c r="A333" s="29">
        <v>327</v>
      </c>
      <c r="B333" s="77" t="str">
        <f>IF('Raw-Data-Input'!B343=0,"",'Raw-Data-Input'!B343)</f>
        <v/>
      </c>
      <c r="C333" s="77" t="str">
        <f>IF('Raw-Data-Input'!C343=0,"",'Raw-Data-Input'!C343)</f>
        <v/>
      </c>
      <c r="D333" s="77" t="str">
        <f>IF('Raw-Data-Input'!D343=0,"",'Raw-Data-Input'!D343)</f>
        <v/>
      </c>
      <c r="E333" s="77" t="str">
        <f>IF('Raw-Data-Input'!E343=0,"",'Raw-Data-Input'!E343)</f>
        <v/>
      </c>
      <c r="F333" s="78" t="str">
        <f>IF('Raw-Data-Input'!H343="","",'Raw-Data-Input'!H343)</f>
        <v/>
      </c>
      <c r="G333" s="88" t="s">
        <v>97</v>
      </c>
      <c r="H333" s="78" t="str">
        <f>IF('Raw-Data-Input'!I343="","",'Raw-Data-Input'!I343)</f>
        <v/>
      </c>
      <c r="I333" s="79" t="str">
        <f t="shared" si="26"/>
        <v/>
      </c>
      <c r="J333" s="77" t="str">
        <f t="shared" si="27"/>
        <v/>
      </c>
      <c r="K333" s="80" t="str">
        <f t="shared" si="28"/>
        <v/>
      </c>
      <c r="L333" s="77" t="str">
        <f t="shared" si="29"/>
        <v/>
      </c>
      <c r="M333" s="77" t="str">
        <f t="shared" si="30"/>
        <v/>
      </c>
      <c r="N333" s="29"/>
      <c r="O333" s="29"/>
      <c r="P333" s="29"/>
      <c r="Q333" s="29"/>
      <c r="R333" s="29"/>
      <c r="S333" s="29"/>
      <c r="T333" s="29"/>
      <c r="U333" s="29"/>
      <c r="V333" s="29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x14ac:dyDescent="0.3">
      <c r="A334" s="29">
        <v>328</v>
      </c>
      <c r="B334" s="77" t="str">
        <f>IF('Raw-Data-Input'!B344=0,"",'Raw-Data-Input'!B344)</f>
        <v/>
      </c>
      <c r="C334" s="77" t="str">
        <f>IF('Raw-Data-Input'!C344=0,"",'Raw-Data-Input'!C344)</f>
        <v/>
      </c>
      <c r="D334" s="77" t="str">
        <f>IF('Raw-Data-Input'!D344=0,"",'Raw-Data-Input'!D344)</f>
        <v/>
      </c>
      <c r="E334" s="77" t="str">
        <f>IF('Raw-Data-Input'!E344=0,"",'Raw-Data-Input'!E344)</f>
        <v/>
      </c>
      <c r="F334" s="78" t="str">
        <f>IF('Raw-Data-Input'!H344="","",'Raw-Data-Input'!H344)</f>
        <v/>
      </c>
      <c r="G334" s="88" t="s">
        <v>97</v>
      </c>
      <c r="H334" s="78" t="str">
        <f>IF('Raw-Data-Input'!I344="","",'Raw-Data-Input'!I344)</f>
        <v/>
      </c>
      <c r="I334" s="79" t="str">
        <f t="shared" si="26"/>
        <v/>
      </c>
      <c r="J334" s="77" t="str">
        <f t="shared" si="27"/>
        <v/>
      </c>
      <c r="K334" s="80" t="str">
        <f t="shared" si="28"/>
        <v/>
      </c>
      <c r="L334" s="77" t="str">
        <f t="shared" si="29"/>
        <v/>
      </c>
      <c r="M334" s="77" t="str">
        <f t="shared" si="30"/>
        <v/>
      </c>
      <c r="N334" s="29"/>
      <c r="O334" s="29"/>
      <c r="P334" s="29"/>
      <c r="Q334" s="29"/>
      <c r="R334" s="29"/>
      <c r="S334" s="29"/>
      <c r="T334" s="29"/>
      <c r="U334" s="29"/>
      <c r="V334" s="29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x14ac:dyDescent="0.3">
      <c r="A335" s="29">
        <v>329</v>
      </c>
      <c r="B335" s="77" t="str">
        <f>IF('Raw-Data-Input'!B345=0,"",'Raw-Data-Input'!B345)</f>
        <v/>
      </c>
      <c r="C335" s="77" t="str">
        <f>IF('Raw-Data-Input'!C345=0,"",'Raw-Data-Input'!C345)</f>
        <v/>
      </c>
      <c r="D335" s="77" t="str">
        <f>IF('Raw-Data-Input'!D345=0,"",'Raw-Data-Input'!D345)</f>
        <v/>
      </c>
      <c r="E335" s="77" t="str">
        <f>IF('Raw-Data-Input'!E345=0,"",'Raw-Data-Input'!E345)</f>
        <v/>
      </c>
      <c r="F335" s="78" t="str">
        <f>IF('Raw-Data-Input'!H345="","",'Raw-Data-Input'!H345)</f>
        <v/>
      </c>
      <c r="G335" s="88" t="s">
        <v>97</v>
      </c>
      <c r="H335" s="78" t="str">
        <f>IF('Raw-Data-Input'!I345="","",'Raw-Data-Input'!I345)</f>
        <v/>
      </c>
      <c r="I335" s="79" t="str">
        <f t="shared" si="26"/>
        <v/>
      </c>
      <c r="J335" s="77" t="str">
        <f t="shared" si="27"/>
        <v/>
      </c>
      <c r="K335" s="80" t="str">
        <f t="shared" si="28"/>
        <v/>
      </c>
      <c r="L335" s="77" t="str">
        <f t="shared" si="29"/>
        <v/>
      </c>
      <c r="M335" s="77" t="str">
        <f t="shared" si="30"/>
        <v/>
      </c>
      <c r="N335" s="29"/>
      <c r="O335" s="29"/>
      <c r="P335" s="29"/>
      <c r="Q335" s="29"/>
      <c r="R335" s="29"/>
      <c r="S335" s="29"/>
      <c r="T335" s="29"/>
      <c r="U335" s="29"/>
      <c r="V335" s="29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x14ac:dyDescent="0.3">
      <c r="A336" s="29">
        <v>330</v>
      </c>
      <c r="B336" s="77" t="str">
        <f>IF('Raw-Data-Input'!B346=0,"",'Raw-Data-Input'!B346)</f>
        <v/>
      </c>
      <c r="C336" s="77" t="str">
        <f>IF('Raw-Data-Input'!C346=0,"",'Raw-Data-Input'!C346)</f>
        <v/>
      </c>
      <c r="D336" s="77" t="str">
        <f>IF('Raw-Data-Input'!D346=0,"",'Raw-Data-Input'!D346)</f>
        <v/>
      </c>
      <c r="E336" s="77" t="str">
        <f>IF('Raw-Data-Input'!E346=0,"",'Raw-Data-Input'!E346)</f>
        <v/>
      </c>
      <c r="F336" s="78" t="str">
        <f>IF('Raw-Data-Input'!H346="","",'Raw-Data-Input'!H346)</f>
        <v/>
      </c>
      <c r="G336" s="88" t="s">
        <v>97</v>
      </c>
      <c r="H336" s="78" t="str">
        <f>IF('Raw-Data-Input'!I346="","",'Raw-Data-Input'!I346)</f>
        <v/>
      </c>
      <c r="I336" s="79" t="str">
        <f t="shared" si="26"/>
        <v/>
      </c>
      <c r="J336" s="77" t="str">
        <f t="shared" si="27"/>
        <v/>
      </c>
      <c r="K336" s="80" t="str">
        <f t="shared" si="28"/>
        <v/>
      </c>
      <c r="L336" s="77" t="str">
        <f t="shared" si="29"/>
        <v/>
      </c>
      <c r="M336" s="77" t="str">
        <f t="shared" si="30"/>
        <v/>
      </c>
      <c r="N336" s="29"/>
      <c r="O336" s="29"/>
      <c r="P336" s="29"/>
      <c r="Q336" s="29"/>
      <c r="R336" s="29"/>
      <c r="S336" s="29"/>
      <c r="T336" s="29"/>
      <c r="U336" s="29"/>
      <c r="V336" s="29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x14ac:dyDescent="0.3">
      <c r="A337" s="29">
        <v>331</v>
      </c>
      <c r="B337" s="77" t="str">
        <f>IF('Raw-Data-Input'!B347=0,"",'Raw-Data-Input'!B347)</f>
        <v/>
      </c>
      <c r="C337" s="77" t="str">
        <f>IF('Raw-Data-Input'!C347=0,"",'Raw-Data-Input'!C347)</f>
        <v/>
      </c>
      <c r="D337" s="77" t="str">
        <f>IF('Raw-Data-Input'!D347=0,"",'Raw-Data-Input'!D347)</f>
        <v/>
      </c>
      <c r="E337" s="77" t="str">
        <f>IF('Raw-Data-Input'!E347=0,"",'Raw-Data-Input'!E347)</f>
        <v/>
      </c>
      <c r="F337" s="78" t="str">
        <f>IF('Raw-Data-Input'!H347="","",'Raw-Data-Input'!H347)</f>
        <v/>
      </c>
      <c r="G337" s="88" t="s">
        <v>97</v>
      </c>
      <c r="H337" s="78" t="str">
        <f>IF('Raw-Data-Input'!I347="","",'Raw-Data-Input'!I347)</f>
        <v/>
      </c>
      <c r="I337" s="79" t="str">
        <f t="shared" si="26"/>
        <v/>
      </c>
      <c r="J337" s="77" t="str">
        <f t="shared" si="27"/>
        <v/>
      </c>
      <c r="K337" s="80" t="str">
        <f t="shared" si="28"/>
        <v/>
      </c>
      <c r="L337" s="77" t="str">
        <f t="shared" si="29"/>
        <v/>
      </c>
      <c r="M337" s="77" t="str">
        <f t="shared" si="30"/>
        <v/>
      </c>
      <c r="N337" s="29"/>
      <c r="O337" s="29"/>
      <c r="P337" s="29"/>
      <c r="Q337" s="29"/>
      <c r="R337" s="29"/>
      <c r="S337" s="29"/>
      <c r="T337" s="29"/>
      <c r="U337" s="29"/>
      <c r="V337" s="29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x14ac:dyDescent="0.3">
      <c r="A338" s="29">
        <v>332</v>
      </c>
      <c r="B338" s="77" t="str">
        <f>IF('Raw-Data-Input'!B348=0,"",'Raw-Data-Input'!B348)</f>
        <v/>
      </c>
      <c r="C338" s="77" t="str">
        <f>IF('Raw-Data-Input'!C348=0,"",'Raw-Data-Input'!C348)</f>
        <v/>
      </c>
      <c r="D338" s="77" t="str">
        <f>IF('Raw-Data-Input'!D348=0,"",'Raw-Data-Input'!D348)</f>
        <v/>
      </c>
      <c r="E338" s="77" t="str">
        <f>IF('Raw-Data-Input'!E348=0,"",'Raw-Data-Input'!E348)</f>
        <v/>
      </c>
      <c r="F338" s="78" t="str">
        <f>IF('Raw-Data-Input'!H348="","",'Raw-Data-Input'!H348)</f>
        <v/>
      </c>
      <c r="G338" s="88" t="s">
        <v>97</v>
      </c>
      <c r="H338" s="78" t="str">
        <f>IF('Raw-Data-Input'!I348="","",'Raw-Data-Input'!I348)</f>
        <v/>
      </c>
      <c r="I338" s="79" t="str">
        <f t="shared" ref="I338:I356" si="31">IFERROR(IF(H338&gt;=0,(H338/$E$4),""),"")</f>
        <v/>
      </c>
      <c r="J338" s="77" t="str">
        <f t="shared" ref="J338:J356" si="32">IF($E$4="","",IF(H338="","",IF(I338&gt;=$L$4,"Y","N")))</f>
        <v/>
      </c>
      <c r="K338" s="80" t="str">
        <f t="shared" ref="K338:K356" si="33">IFERROR(IF(F338="M",0,(IF(F338="","",(IF(F338&gt;0,(H338-F338)/F338,(H338+0.000000001)-(F338)/(F338+0.000000001)))))),"")</f>
        <v/>
      </c>
      <c r="L338" s="77" t="str">
        <f t="shared" ref="L338:L356" si="34">IF(F338="","",IF(H338="","",IF(F338&gt;=0,IF(K338&gt;=$L$3,"Y","N"),"")))</f>
        <v/>
      </c>
      <c r="M338" s="77" t="str">
        <f t="shared" ref="M338:M356" si="35">IF(H338="","",(IF(AND(I338&lt;$L$4,K338&lt;$L$3),"N","Y")))</f>
        <v/>
      </c>
      <c r="N338" s="29"/>
      <c r="O338" s="29"/>
      <c r="P338" s="29"/>
      <c r="Q338" s="29"/>
      <c r="R338" s="29"/>
      <c r="S338" s="29"/>
      <c r="T338" s="29"/>
      <c r="U338" s="29"/>
      <c r="V338" s="29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x14ac:dyDescent="0.3">
      <c r="A339" s="29">
        <v>333</v>
      </c>
      <c r="B339" s="77" t="str">
        <f>IF('Raw-Data-Input'!B349=0,"",'Raw-Data-Input'!B349)</f>
        <v/>
      </c>
      <c r="C339" s="77" t="str">
        <f>IF('Raw-Data-Input'!C349=0,"",'Raw-Data-Input'!C349)</f>
        <v/>
      </c>
      <c r="D339" s="77" t="str">
        <f>IF('Raw-Data-Input'!D349=0,"",'Raw-Data-Input'!D349)</f>
        <v/>
      </c>
      <c r="E339" s="77" t="str">
        <f>IF('Raw-Data-Input'!E349=0,"",'Raw-Data-Input'!E349)</f>
        <v/>
      </c>
      <c r="F339" s="78" t="str">
        <f>IF('Raw-Data-Input'!H349="","",'Raw-Data-Input'!H349)</f>
        <v/>
      </c>
      <c r="G339" s="88" t="s">
        <v>97</v>
      </c>
      <c r="H339" s="78" t="str">
        <f>IF('Raw-Data-Input'!I349="","",'Raw-Data-Input'!I349)</f>
        <v/>
      </c>
      <c r="I339" s="79" t="str">
        <f t="shared" si="31"/>
        <v/>
      </c>
      <c r="J339" s="77" t="str">
        <f t="shared" si="32"/>
        <v/>
      </c>
      <c r="K339" s="80" t="str">
        <f t="shared" si="33"/>
        <v/>
      </c>
      <c r="L339" s="77" t="str">
        <f t="shared" si="34"/>
        <v/>
      </c>
      <c r="M339" s="77" t="str">
        <f t="shared" si="35"/>
        <v/>
      </c>
      <c r="N339" s="29"/>
      <c r="O339" s="29"/>
      <c r="P339" s="29"/>
      <c r="Q339" s="29"/>
      <c r="R339" s="29"/>
      <c r="S339" s="29"/>
      <c r="T339" s="29"/>
      <c r="U339" s="29"/>
      <c r="V339" s="29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x14ac:dyDescent="0.3">
      <c r="A340" s="29">
        <v>334</v>
      </c>
      <c r="B340" s="77" t="str">
        <f>IF('Raw-Data-Input'!B350=0,"",'Raw-Data-Input'!B350)</f>
        <v/>
      </c>
      <c r="C340" s="77" t="str">
        <f>IF('Raw-Data-Input'!C350=0,"",'Raw-Data-Input'!C350)</f>
        <v/>
      </c>
      <c r="D340" s="77" t="str">
        <f>IF('Raw-Data-Input'!D350=0,"",'Raw-Data-Input'!D350)</f>
        <v/>
      </c>
      <c r="E340" s="77" t="str">
        <f>IF('Raw-Data-Input'!E350=0,"",'Raw-Data-Input'!E350)</f>
        <v/>
      </c>
      <c r="F340" s="78" t="str">
        <f>IF('Raw-Data-Input'!H350="","",'Raw-Data-Input'!H350)</f>
        <v/>
      </c>
      <c r="G340" s="88" t="s">
        <v>97</v>
      </c>
      <c r="H340" s="78" t="str">
        <f>IF('Raw-Data-Input'!I350="","",'Raw-Data-Input'!I350)</f>
        <v/>
      </c>
      <c r="I340" s="79" t="str">
        <f t="shared" si="31"/>
        <v/>
      </c>
      <c r="J340" s="77" t="str">
        <f t="shared" si="32"/>
        <v/>
      </c>
      <c r="K340" s="80" t="str">
        <f t="shared" si="33"/>
        <v/>
      </c>
      <c r="L340" s="77" t="str">
        <f t="shared" si="34"/>
        <v/>
      </c>
      <c r="M340" s="77" t="str">
        <f t="shared" si="35"/>
        <v/>
      </c>
      <c r="N340" s="29"/>
      <c r="O340" s="29"/>
      <c r="P340" s="29"/>
      <c r="Q340" s="29"/>
      <c r="R340" s="29"/>
      <c r="S340" s="29"/>
      <c r="T340" s="29"/>
      <c r="U340" s="29"/>
      <c r="V340" s="29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x14ac:dyDescent="0.3">
      <c r="A341" s="29">
        <v>335</v>
      </c>
      <c r="B341" s="77" t="str">
        <f>IF('Raw-Data-Input'!B351=0,"",'Raw-Data-Input'!B351)</f>
        <v/>
      </c>
      <c r="C341" s="77" t="str">
        <f>IF('Raw-Data-Input'!C351=0,"",'Raw-Data-Input'!C351)</f>
        <v/>
      </c>
      <c r="D341" s="77" t="str">
        <f>IF('Raw-Data-Input'!D351=0,"",'Raw-Data-Input'!D351)</f>
        <v/>
      </c>
      <c r="E341" s="77" t="str">
        <f>IF('Raw-Data-Input'!E351=0,"",'Raw-Data-Input'!E351)</f>
        <v/>
      </c>
      <c r="F341" s="78" t="str">
        <f>IF('Raw-Data-Input'!H351="","",'Raw-Data-Input'!H351)</f>
        <v/>
      </c>
      <c r="G341" s="88" t="s">
        <v>97</v>
      </c>
      <c r="H341" s="78" t="str">
        <f>IF('Raw-Data-Input'!I351="","",'Raw-Data-Input'!I351)</f>
        <v/>
      </c>
      <c r="I341" s="79" t="str">
        <f t="shared" si="31"/>
        <v/>
      </c>
      <c r="J341" s="77" t="str">
        <f t="shared" si="32"/>
        <v/>
      </c>
      <c r="K341" s="80" t="str">
        <f t="shared" si="33"/>
        <v/>
      </c>
      <c r="L341" s="77" t="str">
        <f t="shared" si="34"/>
        <v/>
      </c>
      <c r="M341" s="77" t="str">
        <f t="shared" si="35"/>
        <v/>
      </c>
      <c r="N341" s="29"/>
      <c r="O341" s="29"/>
      <c r="P341" s="29"/>
      <c r="Q341" s="29"/>
      <c r="R341" s="29"/>
      <c r="S341" s="29"/>
      <c r="T341" s="29"/>
      <c r="U341" s="29"/>
      <c r="V341" s="29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x14ac:dyDescent="0.3">
      <c r="A342" s="29">
        <v>336</v>
      </c>
      <c r="B342" s="77" t="str">
        <f>IF('Raw-Data-Input'!B352=0,"",'Raw-Data-Input'!B352)</f>
        <v/>
      </c>
      <c r="C342" s="77" t="str">
        <f>IF('Raw-Data-Input'!C352=0,"",'Raw-Data-Input'!C352)</f>
        <v/>
      </c>
      <c r="D342" s="77" t="str">
        <f>IF('Raw-Data-Input'!D352=0,"",'Raw-Data-Input'!D352)</f>
        <v/>
      </c>
      <c r="E342" s="77" t="str">
        <f>IF('Raw-Data-Input'!E352=0,"",'Raw-Data-Input'!E352)</f>
        <v/>
      </c>
      <c r="F342" s="78" t="str">
        <f>IF('Raw-Data-Input'!H352="","",'Raw-Data-Input'!H352)</f>
        <v/>
      </c>
      <c r="G342" s="88" t="s">
        <v>97</v>
      </c>
      <c r="H342" s="78" t="str">
        <f>IF('Raw-Data-Input'!I352="","",'Raw-Data-Input'!I352)</f>
        <v/>
      </c>
      <c r="I342" s="79" t="str">
        <f t="shared" si="31"/>
        <v/>
      </c>
      <c r="J342" s="77" t="str">
        <f t="shared" si="32"/>
        <v/>
      </c>
      <c r="K342" s="80" t="str">
        <f t="shared" si="33"/>
        <v/>
      </c>
      <c r="L342" s="77" t="str">
        <f t="shared" si="34"/>
        <v/>
      </c>
      <c r="M342" s="77" t="str">
        <f t="shared" si="35"/>
        <v/>
      </c>
      <c r="N342" s="29"/>
      <c r="O342" s="29"/>
      <c r="P342" s="29"/>
      <c r="Q342" s="29"/>
      <c r="R342" s="29"/>
      <c r="S342" s="29"/>
      <c r="T342" s="29"/>
      <c r="U342" s="29"/>
      <c r="V342" s="29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x14ac:dyDescent="0.3">
      <c r="A343" s="29">
        <v>337</v>
      </c>
      <c r="B343" s="77" t="str">
        <f>IF('Raw-Data-Input'!B353=0,"",'Raw-Data-Input'!B353)</f>
        <v/>
      </c>
      <c r="C343" s="77" t="str">
        <f>IF('Raw-Data-Input'!C353=0,"",'Raw-Data-Input'!C353)</f>
        <v/>
      </c>
      <c r="D343" s="77" t="str">
        <f>IF('Raw-Data-Input'!D353=0,"",'Raw-Data-Input'!D353)</f>
        <v/>
      </c>
      <c r="E343" s="77" t="str">
        <f>IF('Raw-Data-Input'!E353=0,"",'Raw-Data-Input'!E353)</f>
        <v/>
      </c>
      <c r="F343" s="78" t="str">
        <f>IF('Raw-Data-Input'!H353="","",'Raw-Data-Input'!H353)</f>
        <v/>
      </c>
      <c r="G343" s="88" t="s">
        <v>97</v>
      </c>
      <c r="H343" s="78" t="str">
        <f>IF('Raw-Data-Input'!I353="","",'Raw-Data-Input'!I353)</f>
        <v/>
      </c>
      <c r="I343" s="79" t="str">
        <f t="shared" si="31"/>
        <v/>
      </c>
      <c r="J343" s="77" t="str">
        <f t="shared" si="32"/>
        <v/>
      </c>
      <c r="K343" s="80" t="str">
        <f t="shared" si="33"/>
        <v/>
      </c>
      <c r="L343" s="77" t="str">
        <f t="shared" si="34"/>
        <v/>
      </c>
      <c r="M343" s="77" t="str">
        <f t="shared" si="35"/>
        <v/>
      </c>
      <c r="N343" s="29"/>
      <c r="O343" s="29"/>
      <c r="P343" s="29"/>
      <c r="Q343" s="29"/>
      <c r="R343" s="29"/>
      <c r="S343" s="29"/>
      <c r="T343" s="29"/>
      <c r="U343" s="29"/>
      <c r="V343" s="29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x14ac:dyDescent="0.3">
      <c r="A344" s="29">
        <v>338</v>
      </c>
      <c r="B344" s="77" t="str">
        <f>IF('Raw-Data-Input'!B354=0,"",'Raw-Data-Input'!B354)</f>
        <v/>
      </c>
      <c r="C344" s="77" t="str">
        <f>IF('Raw-Data-Input'!C354=0,"",'Raw-Data-Input'!C354)</f>
        <v/>
      </c>
      <c r="D344" s="77" t="str">
        <f>IF('Raw-Data-Input'!D354=0,"",'Raw-Data-Input'!D354)</f>
        <v/>
      </c>
      <c r="E344" s="77" t="str">
        <f>IF('Raw-Data-Input'!E354=0,"",'Raw-Data-Input'!E354)</f>
        <v/>
      </c>
      <c r="F344" s="78" t="str">
        <f>IF('Raw-Data-Input'!H354="","",'Raw-Data-Input'!H354)</f>
        <v/>
      </c>
      <c r="G344" s="88" t="s">
        <v>97</v>
      </c>
      <c r="H344" s="78" t="str">
        <f>IF('Raw-Data-Input'!I354="","",'Raw-Data-Input'!I354)</f>
        <v/>
      </c>
      <c r="I344" s="79" t="str">
        <f t="shared" si="31"/>
        <v/>
      </c>
      <c r="J344" s="77" t="str">
        <f t="shared" si="32"/>
        <v/>
      </c>
      <c r="K344" s="80" t="str">
        <f t="shared" si="33"/>
        <v/>
      </c>
      <c r="L344" s="77" t="str">
        <f t="shared" si="34"/>
        <v/>
      </c>
      <c r="M344" s="77" t="str">
        <f t="shared" si="35"/>
        <v/>
      </c>
      <c r="N344" s="29"/>
      <c r="O344" s="29"/>
      <c r="P344" s="29"/>
      <c r="Q344" s="29"/>
      <c r="R344" s="29"/>
      <c r="S344" s="29"/>
      <c r="T344" s="29"/>
      <c r="U344" s="29"/>
      <c r="V344" s="29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x14ac:dyDescent="0.3">
      <c r="A345" s="29">
        <v>339</v>
      </c>
      <c r="B345" s="77" t="str">
        <f>IF('Raw-Data-Input'!B355=0,"",'Raw-Data-Input'!B355)</f>
        <v/>
      </c>
      <c r="C345" s="77" t="str">
        <f>IF('Raw-Data-Input'!C355=0,"",'Raw-Data-Input'!C355)</f>
        <v/>
      </c>
      <c r="D345" s="77" t="str">
        <f>IF('Raw-Data-Input'!D355=0,"",'Raw-Data-Input'!D355)</f>
        <v/>
      </c>
      <c r="E345" s="77" t="str">
        <f>IF('Raw-Data-Input'!E355=0,"",'Raw-Data-Input'!E355)</f>
        <v/>
      </c>
      <c r="F345" s="78" t="str">
        <f>IF('Raw-Data-Input'!H355="","",'Raw-Data-Input'!H355)</f>
        <v/>
      </c>
      <c r="G345" s="88" t="s">
        <v>97</v>
      </c>
      <c r="H345" s="78" t="str">
        <f>IF('Raw-Data-Input'!I355="","",'Raw-Data-Input'!I355)</f>
        <v/>
      </c>
      <c r="I345" s="79" t="str">
        <f t="shared" si="31"/>
        <v/>
      </c>
      <c r="J345" s="77" t="str">
        <f t="shared" si="32"/>
        <v/>
      </c>
      <c r="K345" s="80" t="str">
        <f t="shared" si="33"/>
        <v/>
      </c>
      <c r="L345" s="77" t="str">
        <f t="shared" si="34"/>
        <v/>
      </c>
      <c r="M345" s="77" t="str">
        <f t="shared" si="35"/>
        <v/>
      </c>
      <c r="N345" s="29"/>
      <c r="O345" s="29"/>
      <c r="P345" s="29"/>
      <c r="Q345" s="29"/>
      <c r="R345" s="29"/>
      <c r="S345" s="29"/>
      <c r="T345" s="29"/>
      <c r="U345" s="29"/>
      <c r="V345" s="29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x14ac:dyDescent="0.3">
      <c r="A346" s="29">
        <v>340</v>
      </c>
      <c r="B346" s="77" t="str">
        <f>IF('Raw-Data-Input'!B356=0,"",'Raw-Data-Input'!B356)</f>
        <v/>
      </c>
      <c r="C346" s="77" t="str">
        <f>IF('Raw-Data-Input'!C356=0,"",'Raw-Data-Input'!C356)</f>
        <v/>
      </c>
      <c r="D346" s="77" t="str">
        <f>IF('Raw-Data-Input'!D356=0,"",'Raw-Data-Input'!D356)</f>
        <v/>
      </c>
      <c r="E346" s="77" t="str">
        <f>IF('Raw-Data-Input'!E356=0,"",'Raw-Data-Input'!E356)</f>
        <v/>
      </c>
      <c r="F346" s="78" t="str">
        <f>IF('Raw-Data-Input'!H356="","",'Raw-Data-Input'!H356)</f>
        <v/>
      </c>
      <c r="G346" s="88" t="s">
        <v>97</v>
      </c>
      <c r="H346" s="78" t="str">
        <f>IF('Raw-Data-Input'!I356="","",'Raw-Data-Input'!I356)</f>
        <v/>
      </c>
      <c r="I346" s="79" t="str">
        <f t="shared" si="31"/>
        <v/>
      </c>
      <c r="J346" s="77" t="str">
        <f t="shared" si="32"/>
        <v/>
      </c>
      <c r="K346" s="80" t="str">
        <f t="shared" si="33"/>
        <v/>
      </c>
      <c r="L346" s="77" t="str">
        <f t="shared" si="34"/>
        <v/>
      </c>
      <c r="M346" s="77" t="str">
        <f t="shared" si="35"/>
        <v/>
      </c>
      <c r="N346" s="29"/>
      <c r="O346" s="29"/>
      <c r="P346" s="29"/>
      <c r="Q346" s="29"/>
      <c r="R346" s="29"/>
      <c r="S346" s="29"/>
      <c r="T346" s="29"/>
      <c r="U346" s="29"/>
      <c r="V346" s="29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x14ac:dyDescent="0.3">
      <c r="A347" s="29">
        <v>341</v>
      </c>
      <c r="B347" s="77" t="str">
        <f>IF('Raw-Data-Input'!B357=0,"",'Raw-Data-Input'!B357)</f>
        <v/>
      </c>
      <c r="C347" s="77" t="str">
        <f>IF('Raw-Data-Input'!C357=0,"",'Raw-Data-Input'!C357)</f>
        <v/>
      </c>
      <c r="D347" s="77" t="str">
        <f>IF('Raw-Data-Input'!D357=0,"",'Raw-Data-Input'!D357)</f>
        <v/>
      </c>
      <c r="E347" s="77" t="str">
        <f>IF('Raw-Data-Input'!E357=0,"",'Raw-Data-Input'!E357)</f>
        <v/>
      </c>
      <c r="F347" s="78" t="str">
        <f>IF('Raw-Data-Input'!H357="","",'Raw-Data-Input'!H357)</f>
        <v/>
      </c>
      <c r="G347" s="88" t="s">
        <v>97</v>
      </c>
      <c r="H347" s="78" t="str">
        <f>IF('Raw-Data-Input'!I357="","",'Raw-Data-Input'!I357)</f>
        <v/>
      </c>
      <c r="I347" s="79" t="str">
        <f t="shared" si="31"/>
        <v/>
      </c>
      <c r="J347" s="77" t="str">
        <f t="shared" si="32"/>
        <v/>
      </c>
      <c r="K347" s="80" t="str">
        <f t="shared" si="33"/>
        <v/>
      </c>
      <c r="L347" s="77" t="str">
        <f t="shared" si="34"/>
        <v/>
      </c>
      <c r="M347" s="77" t="str">
        <f t="shared" si="35"/>
        <v/>
      </c>
      <c r="N347" s="29"/>
      <c r="O347" s="29"/>
      <c r="P347" s="29"/>
      <c r="Q347" s="29"/>
      <c r="R347" s="29"/>
      <c r="S347" s="29"/>
      <c r="T347" s="29"/>
      <c r="U347" s="29"/>
      <c r="V347" s="29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x14ac:dyDescent="0.3">
      <c r="A348" s="29">
        <v>342</v>
      </c>
      <c r="B348" s="77" t="str">
        <f>IF('Raw-Data-Input'!B358=0,"",'Raw-Data-Input'!B358)</f>
        <v/>
      </c>
      <c r="C348" s="77" t="str">
        <f>IF('Raw-Data-Input'!C358=0,"",'Raw-Data-Input'!C358)</f>
        <v/>
      </c>
      <c r="D348" s="77" t="str">
        <f>IF('Raw-Data-Input'!D358=0,"",'Raw-Data-Input'!D358)</f>
        <v/>
      </c>
      <c r="E348" s="77" t="str">
        <f>IF('Raw-Data-Input'!E358=0,"",'Raw-Data-Input'!E358)</f>
        <v/>
      </c>
      <c r="F348" s="78" t="str">
        <f>IF('Raw-Data-Input'!H358="","",'Raw-Data-Input'!H358)</f>
        <v/>
      </c>
      <c r="G348" s="88" t="s">
        <v>97</v>
      </c>
      <c r="H348" s="78" t="str">
        <f>IF('Raw-Data-Input'!I358="","",'Raw-Data-Input'!I358)</f>
        <v/>
      </c>
      <c r="I348" s="79" t="str">
        <f t="shared" si="31"/>
        <v/>
      </c>
      <c r="J348" s="77" t="str">
        <f t="shared" si="32"/>
        <v/>
      </c>
      <c r="K348" s="80" t="str">
        <f t="shared" si="33"/>
        <v/>
      </c>
      <c r="L348" s="77" t="str">
        <f t="shared" si="34"/>
        <v/>
      </c>
      <c r="M348" s="77" t="str">
        <f t="shared" si="35"/>
        <v/>
      </c>
      <c r="N348" s="29"/>
      <c r="O348" s="29"/>
      <c r="P348" s="29"/>
      <c r="Q348" s="29"/>
      <c r="R348" s="29"/>
      <c r="S348" s="29"/>
      <c r="T348" s="29"/>
      <c r="U348" s="29"/>
      <c r="V348" s="29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x14ac:dyDescent="0.3">
      <c r="A349" s="29">
        <v>343</v>
      </c>
      <c r="B349" s="77" t="str">
        <f>IF('Raw-Data-Input'!B359=0,"",'Raw-Data-Input'!B359)</f>
        <v/>
      </c>
      <c r="C349" s="77" t="str">
        <f>IF('Raw-Data-Input'!C359=0,"",'Raw-Data-Input'!C359)</f>
        <v/>
      </c>
      <c r="D349" s="77" t="str">
        <f>IF('Raw-Data-Input'!D359=0,"",'Raw-Data-Input'!D359)</f>
        <v/>
      </c>
      <c r="E349" s="77" t="str">
        <f>IF('Raw-Data-Input'!E359=0,"",'Raw-Data-Input'!E359)</f>
        <v/>
      </c>
      <c r="F349" s="78" t="str">
        <f>IF('Raw-Data-Input'!H359="","",'Raw-Data-Input'!H359)</f>
        <v/>
      </c>
      <c r="G349" s="88" t="s">
        <v>97</v>
      </c>
      <c r="H349" s="78" t="str">
        <f>IF('Raw-Data-Input'!I359="","",'Raw-Data-Input'!I359)</f>
        <v/>
      </c>
      <c r="I349" s="79" t="str">
        <f t="shared" si="31"/>
        <v/>
      </c>
      <c r="J349" s="77" t="str">
        <f t="shared" si="32"/>
        <v/>
      </c>
      <c r="K349" s="80" t="str">
        <f t="shared" si="33"/>
        <v/>
      </c>
      <c r="L349" s="77" t="str">
        <f t="shared" si="34"/>
        <v/>
      </c>
      <c r="M349" s="77" t="str">
        <f t="shared" si="35"/>
        <v/>
      </c>
      <c r="N349" s="29"/>
      <c r="O349" s="29"/>
      <c r="P349" s="29"/>
      <c r="Q349" s="29"/>
      <c r="R349" s="29"/>
      <c r="S349" s="29"/>
      <c r="T349" s="29"/>
      <c r="U349" s="29"/>
      <c r="V349" s="29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x14ac:dyDescent="0.3">
      <c r="A350" s="29">
        <v>344</v>
      </c>
      <c r="B350" s="77" t="str">
        <f>IF('Raw-Data-Input'!B360=0,"",'Raw-Data-Input'!B360)</f>
        <v/>
      </c>
      <c r="C350" s="77" t="str">
        <f>IF('Raw-Data-Input'!C360=0,"",'Raw-Data-Input'!C360)</f>
        <v/>
      </c>
      <c r="D350" s="77" t="str">
        <f>IF('Raw-Data-Input'!D360=0,"",'Raw-Data-Input'!D360)</f>
        <v/>
      </c>
      <c r="E350" s="77" t="str">
        <f>IF('Raw-Data-Input'!E360=0,"",'Raw-Data-Input'!E360)</f>
        <v/>
      </c>
      <c r="F350" s="78" t="str">
        <f>IF('Raw-Data-Input'!H360="","",'Raw-Data-Input'!H360)</f>
        <v/>
      </c>
      <c r="G350" s="88" t="s">
        <v>97</v>
      </c>
      <c r="H350" s="78" t="str">
        <f>IF('Raw-Data-Input'!I360="","",'Raw-Data-Input'!I360)</f>
        <v/>
      </c>
      <c r="I350" s="79" t="str">
        <f t="shared" si="31"/>
        <v/>
      </c>
      <c r="J350" s="77" t="str">
        <f t="shared" si="32"/>
        <v/>
      </c>
      <c r="K350" s="80" t="str">
        <f t="shared" si="33"/>
        <v/>
      </c>
      <c r="L350" s="77" t="str">
        <f t="shared" si="34"/>
        <v/>
      </c>
      <c r="M350" s="77" t="str">
        <f t="shared" si="35"/>
        <v/>
      </c>
      <c r="N350" s="29"/>
      <c r="O350" s="29"/>
      <c r="P350" s="29"/>
      <c r="Q350" s="29"/>
      <c r="R350" s="29"/>
      <c r="S350" s="29"/>
      <c r="T350" s="29"/>
      <c r="U350" s="29"/>
      <c r="V350" s="29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x14ac:dyDescent="0.3">
      <c r="A351" s="29">
        <v>345</v>
      </c>
      <c r="B351" s="77" t="str">
        <f>IF('Raw-Data-Input'!B361=0,"",'Raw-Data-Input'!B361)</f>
        <v/>
      </c>
      <c r="C351" s="77" t="str">
        <f>IF('Raw-Data-Input'!C361=0,"",'Raw-Data-Input'!C361)</f>
        <v/>
      </c>
      <c r="D351" s="77" t="str">
        <f>IF('Raw-Data-Input'!D361=0,"",'Raw-Data-Input'!D361)</f>
        <v/>
      </c>
      <c r="E351" s="77" t="str">
        <f>IF('Raw-Data-Input'!E361=0,"",'Raw-Data-Input'!E361)</f>
        <v/>
      </c>
      <c r="F351" s="78" t="str">
        <f>IF('Raw-Data-Input'!H361="","",'Raw-Data-Input'!H361)</f>
        <v/>
      </c>
      <c r="G351" s="88" t="s">
        <v>97</v>
      </c>
      <c r="H351" s="78" t="str">
        <f>IF('Raw-Data-Input'!I361="","",'Raw-Data-Input'!I361)</f>
        <v/>
      </c>
      <c r="I351" s="79" t="str">
        <f t="shared" si="31"/>
        <v/>
      </c>
      <c r="J351" s="77" t="str">
        <f t="shared" si="32"/>
        <v/>
      </c>
      <c r="K351" s="80" t="str">
        <f t="shared" si="33"/>
        <v/>
      </c>
      <c r="L351" s="77" t="str">
        <f t="shared" si="34"/>
        <v/>
      </c>
      <c r="M351" s="77" t="str">
        <f t="shared" si="35"/>
        <v/>
      </c>
      <c r="N351" s="29"/>
      <c r="O351" s="29"/>
      <c r="P351" s="29"/>
      <c r="Q351" s="29"/>
      <c r="R351" s="29"/>
      <c r="S351" s="29"/>
      <c r="T351" s="29"/>
      <c r="U351" s="29"/>
      <c r="V351" s="29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x14ac:dyDescent="0.3">
      <c r="A352" s="29">
        <v>346</v>
      </c>
      <c r="B352" s="77" t="str">
        <f>IF('Raw-Data-Input'!B362=0,"",'Raw-Data-Input'!B362)</f>
        <v/>
      </c>
      <c r="C352" s="77" t="str">
        <f>IF('Raw-Data-Input'!C362=0,"",'Raw-Data-Input'!C362)</f>
        <v/>
      </c>
      <c r="D352" s="77" t="str">
        <f>IF('Raw-Data-Input'!D362=0,"",'Raw-Data-Input'!D362)</f>
        <v/>
      </c>
      <c r="E352" s="77" t="str">
        <f>IF('Raw-Data-Input'!E362=0,"",'Raw-Data-Input'!E362)</f>
        <v/>
      </c>
      <c r="F352" s="78" t="str">
        <f>IF('Raw-Data-Input'!H362="","",'Raw-Data-Input'!H362)</f>
        <v/>
      </c>
      <c r="G352" s="88" t="s">
        <v>97</v>
      </c>
      <c r="H352" s="78" t="str">
        <f>IF('Raw-Data-Input'!I362="","",'Raw-Data-Input'!I362)</f>
        <v/>
      </c>
      <c r="I352" s="79" t="str">
        <f t="shared" si="31"/>
        <v/>
      </c>
      <c r="J352" s="77" t="str">
        <f t="shared" si="32"/>
        <v/>
      </c>
      <c r="K352" s="80" t="str">
        <f t="shared" si="33"/>
        <v/>
      </c>
      <c r="L352" s="77" t="str">
        <f t="shared" si="34"/>
        <v/>
      </c>
      <c r="M352" s="77" t="str">
        <f t="shared" si="35"/>
        <v/>
      </c>
      <c r="N352" s="29"/>
      <c r="O352" s="29"/>
      <c r="P352" s="29"/>
      <c r="Q352" s="29"/>
      <c r="R352" s="29"/>
      <c r="S352" s="29"/>
      <c r="T352" s="29"/>
      <c r="U352" s="29"/>
      <c r="V352" s="29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x14ac:dyDescent="0.3">
      <c r="A353" s="29">
        <v>347</v>
      </c>
      <c r="B353" s="77" t="str">
        <f>IF('Raw-Data-Input'!B363=0,"",'Raw-Data-Input'!B363)</f>
        <v/>
      </c>
      <c r="C353" s="77" t="str">
        <f>IF('Raw-Data-Input'!C363=0,"",'Raw-Data-Input'!C363)</f>
        <v/>
      </c>
      <c r="D353" s="77" t="str">
        <f>IF('Raw-Data-Input'!D363=0,"",'Raw-Data-Input'!D363)</f>
        <v/>
      </c>
      <c r="E353" s="77" t="str">
        <f>IF('Raw-Data-Input'!E363=0,"",'Raw-Data-Input'!E363)</f>
        <v/>
      </c>
      <c r="F353" s="78" t="str">
        <f>IF('Raw-Data-Input'!H363="","",'Raw-Data-Input'!H363)</f>
        <v/>
      </c>
      <c r="G353" s="88" t="s">
        <v>97</v>
      </c>
      <c r="H353" s="78" t="str">
        <f>IF('Raw-Data-Input'!I363="","",'Raw-Data-Input'!I363)</f>
        <v/>
      </c>
      <c r="I353" s="79" t="str">
        <f t="shared" si="31"/>
        <v/>
      </c>
      <c r="J353" s="77" t="str">
        <f t="shared" si="32"/>
        <v/>
      </c>
      <c r="K353" s="80" t="str">
        <f t="shared" si="33"/>
        <v/>
      </c>
      <c r="L353" s="77" t="str">
        <f t="shared" si="34"/>
        <v/>
      </c>
      <c r="M353" s="77" t="str">
        <f t="shared" si="35"/>
        <v/>
      </c>
      <c r="N353" s="29"/>
      <c r="O353" s="29"/>
      <c r="P353" s="29"/>
      <c r="Q353" s="29"/>
      <c r="R353" s="29"/>
      <c r="S353" s="29"/>
      <c r="T353" s="29"/>
      <c r="U353" s="29"/>
      <c r="V353" s="29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x14ac:dyDescent="0.3">
      <c r="A354" s="29">
        <v>348</v>
      </c>
      <c r="B354" s="77" t="str">
        <f>IF('Raw-Data-Input'!B364=0,"",'Raw-Data-Input'!B364)</f>
        <v/>
      </c>
      <c r="C354" s="77" t="str">
        <f>IF('Raw-Data-Input'!C364=0,"",'Raw-Data-Input'!C364)</f>
        <v/>
      </c>
      <c r="D354" s="77" t="str">
        <f>IF('Raw-Data-Input'!D364=0,"",'Raw-Data-Input'!D364)</f>
        <v/>
      </c>
      <c r="E354" s="77" t="str">
        <f>IF('Raw-Data-Input'!E364=0,"",'Raw-Data-Input'!E364)</f>
        <v/>
      </c>
      <c r="F354" s="78" t="str">
        <f>IF('Raw-Data-Input'!H364="","",'Raw-Data-Input'!H364)</f>
        <v/>
      </c>
      <c r="G354" s="88" t="s">
        <v>97</v>
      </c>
      <c r="H354" s="78" t="str">
        <f>IF('Raw-Data-Input'!I364="","",'Raw-Data-Input'!I364)</f>
        <v/>
      </c>
      <c r="I354" s="79" t="str">
        <f t="shared" si="31"/>
        <v/>
      </c>
      <c r="J354" s="77" t="str">
        <f t="shared" si="32"/>
        <v/>
      </c>
      <c r="K354" s="80" t="str">
        <f t="shared" si="33"/>
        <v/>
      </c>
      <c r="L354" s="77" t="str">
        <f t="shared" si="34"/>
        <v/>
      </c>
      <c r="M354" s="77" t="str">
        <f t="shared" si="35"/>
        <v/>
      </c>
      <c r="N354" s="29"/>
      <c r="O354" s="29"/>
      <c r="P354" s="29"/>
      <c r="Q354" s="29"/>
      <c r="R354" s="29"/>
      <c r="S354" s="29"/>
      <c r="T354" s="29"/>
      <c r="U354" s="29"/>
      <c r="V354" s="29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x14ac:dyDescent="0.3">
      <c r="A355" s="29">
        <v>349</v>
      </c>
      <c r="B355" s="77" t="str">
        <f>IF('Raw-Data-Input'!B365=0,"",'Raw-Data-Input'!B365)</f>
        <v/>
      </c>
      <c r="C355" s="77" t="str">
        <f>IF('Raw-Data-Input'!C365=0,"",'Raw-Data-Input'!C365)</f>
        <v/>
      </c>
      <c r="D355" s="77" t="str">
        <f>IF('Raw-Data-Input'!D365=0,"",'Raw-Data-Input'!D365)</f>
        <v/>
      </c>
      <c r="E355" s="77" t="str">
        <f>IF('Raw-Data-Input'!E365=0,"",'Raw-Data-Input'!E365)</f>
        <v/>
      </c>
      <c r="F355" s="78" t="str">
        <f>IF('Raw-Data-Input'!H365="","",'Raw-Data-Input'!H365)</f>
        <v/>
      </c>
      <c r="G355" s="88" t="s">
        <v>97</v>
      </c>
      <c r="H355" s="78" t="str">
        <f>IF('Raw-Data-Input'!I365="","",'Raw-Data-Input'!I365)</f>
        <v/>
      </c>
      <c r="I355" s="79" t="str">
        <f t="shared" si="31"/>
        <v/>
      </c>
      <c r="J355" s="77" t="str">
        <f t="shared" si="32"/>
        <v/>
      </c>
      <c r="K355" s="80" t="str">
        <f t="shared" si="33"/>
        <v/>
      </c>
      <c r="L355" s="77" t="str">
        <f t="shared" si="34"/>
        <v/>
      </c>
      <c r="M355" s="77" t="str">
        <f t="shared" si="35"/>
        <v/>
      </c>
      <c r="N355" s="29"/>
      <c r="O355" s="29"/>
      <c r="P355" s="29"/>
      <c r="Q355" s="29"/>
      <c r="R355" s="29"/>
      <c r="S355" s="29"/>
      <c r="T355" s="29"/>
      <c r="U355" s="29"/>
      <c r="V355" s="29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x14ac:dyDescent="0.3">
      <c r="A356" s="29">
        <v>350</v>
      </c>
      <c r="B356" s="77" t="str">
        <f>IF('Raw-Data-Input'!B366=0,"",'Raw-Data-Input'!B366)</f>
        <v/>
      </c>
      <c r="C356" s="77" t="str">
        <f>IF('Raw-Data-Input'!C366=0,"",'Raw-Data-Input'!C366)</f>
        <v/>
      </c>
      <c r="D356" s="77" t="str">
        <f>IF('Raw-Data-Input'!D366=0,"",'Raw-Data-Input'!D366)</f>
        <v/>
      </c>
      <c r="E356" s="77" t="str">
        <f>IF('Raw-Data-Input'!E366=0,"",'Raw-Data-Input'!E366)</f>
        <v/>
      </c>
      <c r="F356" s="78" t="str">
        <f>IF('Raw-Data-Input'!H366="","",'Raw-Data-Input'!H366)</f>
        <v/>
      </c>
      <c r="G356" s="88" t="s">
        <v>97</v>
      </c>
      <c r="H356" s="78" t="str">
        <f>IF('Raw-Data-Input'!I366="","",'Raw-Data-Input'!I366)</f>
        <v/>
      </c>
      <c r="I356" s="79" t="str">
        <f t="shared" si="31"/>
        <v/>
      </c>
      <c r="J356" s="77" t="str">
        <f t="shared" si="32"/>
        <v/>
      </c>
      <c r="K356" s="80" t="str">
        <f t="shared" si="33"/>
        <v/>
      </c>
      <c r="L356" s="77" t="str">
        <f t="shared" si="34"/>
        <v/>
      </c>
      <c r="M356" s="77" t="str">
        <f t="shared" si="35"/>
        <v/>
      </c>
      <c r="N356" s="29"/>
      <c r="O356" s="29"/>
      <c r="P356" s="29"/>
      <c r="Q356" s="29"/>
      <c r="R356" s="29"/>
      <c r="S356" s="29"/>
      <c r="T356" s="29"/>
      <c r="U356" s="29"/>
      <c r="V356" s="29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x14ac:dyDescent="0.3">
      <c r="A360" s="1"/>
      <c r="B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x14ac:dyDescent="0.3">
      <c r="A361" s="1"/>
      <c r="B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x14ac:dyDescent="0.3">
      <c r="A362" s="1"/>
      <c r="B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x14ac:dyDescent="0.3">
      <c r="A363" s="1"/>
      <c r="B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x14ac:dyDescent="0.3">
      <c r="A364" s="1"/>
      <c r="B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x14ac:dyDescent="0.3">
      <c r="A365" s="1"/>
      <c r="B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x14ac:dyDescent="0.3">
      <c r="A366" s="1"/>
      <c r="B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x14ac:dyDescent="0.3">
      <c r="O530" s="1"/>
      <c r="P530" s="1"/>
      <c r="Q530" s="1"/>
    </row>
    <row r="531" spans="1:35" x14ac:dyDescent="0.3">
      <c r="O531" s="1"/>
      <c r="P531" s="1"/>
      <c r="Q531" s="1"/>
    </row>
  </sheetData>
  <sheetProtection algorithmName="SHA-512" hashValue="O9H89ZzksnCnamg5OvpxcBeBoRS/aGGkHkZ4fi+inCW9td0xZDGNyKWfQLFtx6IbDrvZ1N5nd9/BroGh5+Sn+g==" saltValue="yYUmX5JrbUsa1SG8NL+z/w==" spinCount="100000" sheet="1" objects="1" scenarios="1"/>
  <mergeCells count="77">
    <mergeCell ref="P73:Q73"/>
    <mergeCell ref="T73:U73"/>
    <mergeCell ref="O68:Q68"/>
    <mergeCell ref="S68:U68"/>
    <mergeCell ref="P69:Q69"/>
    <mergeCell ref="T69:U69"/>
    <mergeCell ref="O72:Q72"/>
    <mergeCell ref="S72:U72"/>
    <mergeCell ref="O63:Q63"/>
    <mergeCell ref="S63:U63"/>
    <mergeCell ref="O64:Q64"/>
    <mergeCell ref="S64:U64"/>
    <mergeCell ref="P65:Q65"/>
    <mergeCell ref="T65:U65"/>
    <mergeCell ref="P55:Q55"/>
    <mergeCell ref="T55:U55"/>
    <mergeCell ref="O58:Q58"/>
    <mergeCell ref="S58:U58"/>
    <mergeCell ref="P59:Q59"/>
    <mergeCell ref="T59:U59"/>
    <mergeCell ref="O50:Q50"/>
    <mergeCell ref="S50:U50"/>
    <mergeCell ref="P51:Q51"/>
    <mergeCell ref="T51:U51"/>
    <mergeCell ref="O54:Q54"/>
    <mergeCell ref="S54:U54"/>
    <mergeCell ref="O44:Q44"/>
    <mergeCell ref="S44:U44"/>
    <mergeCell ref="P45:Q45"/>
    <mergeCell ref="T45:U45"/>
    <mergeCell ref="O49:Q49"/>
    <mergeCell ref="S49:U49"/>
    <mergeCell ref="P37:Q37"/>
    <mergeCell ref="T37:U37"/>
    <mergeCell ref="O40:Q40"/>
    <mergeCell ref="S40:U40"/>
    <mergeCell ref="P41:Q41"/>
    <mergeCell ref="T41:U41"/>
    <mergeCell ref="P31:Q31"/>
    <mergeCell ref="T31:U31"/>
    <mergeCell ref="O35:Q35"/>
    <mergeCell ref="S35:U35"/>
    <mergeCell ref="O36:Q36"/>
    <mergeCell ref="S36:U36"/>
    <mergeCell ref="O26:Q26"/>
    <mergeCell ref="S26:U26"/>
    <mergeCell ref="P27:Q27"/>
    <mergeCell ref="T27:U27"/>
    <mergeCell ref="O30:Q30"/>
    <mergeCell ref="S30:U30"/>
    <mergeCell ref="P23:Q23"/>
    <mergeCell ref="T23:U23"/>
    <mergeCell ref="O7:Q7"/>
    <mergeCell ref="O8:Q8"/>
    <mergeCell ref="P9:Q9"/>
    <mergeCell ref="O12:Q12"/>
    <mergeCell ref="P13:Q13"/>
    <mergeCell ref="O16:Q16"/>
    <mergeCell ref="P17:Q17"/>
    <mergeCell ref="O21:Q21"/>
    <mergeCell ref="S21:U21"/>
    <mergeCell ref="O22:Q22"/>
    <mergeCell ref="S22:U22"/>
    <mergeCell ref="B3:D3"/>
    <mergeCell ref="E3:F3"/>
    <mergeCell ref="G3:K3"/>
    <mergeCell ref="L3:M3"/>
    <mergeCell ref="B4:D4"/>
    <mergeCell ref="E4:F4"/>
    <mergeCell ref="G4:K4"/>
    <mergeCell ref="L4:M4"/>
    <mergeCell ref="A1:D1"/>
    <mergeCell ref="E1:H1"/>
    <mergeCell ref="J1:L1"/>
    <mergeCell ref="A2:B2"/>
    <mergeCell ref="E2:G2"/>
    <mergeCell ref="J2:L2"/>
  </mergeCells>
  <conditionalFormatting sqref="J7:J356 L7:M356">
    <cfRule type="cellIs" dxfId="7" priority="2" operator="equal">
      <formula>"Y"</formula>
    </cfRule>
  </conditionalFormatting>
  <conditionalFormatting sqref="J7:J356 L7:M356">
    <cfRule type="cellIs" dxfId="6" priority="1" operator="equal">
      <formula>"N"</formula>
    </cfRule>
  </conditionalFormatting>
  <pageMargins left="0.5" right="0.5" top="0.5" bottom="0.5" header="0.5" footer="0.3"/>
  <pageSetup orientation="landscape" r:id="rId1"/>
  <headerFooter>
    <oddFooter>&amp;CCopyright © Scott D. Ross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1"/>
  <sheetViews>
    <sheetView zoomScaleNormal="100" workbookViewId="0">
      <selection activeCell="I8" sqref="I8"/>
    </sheetView>
  </sheetViews>
  <sheetFormatPr defaultRowHeight="14.4" x14ac:dyDescent="0.3"/>
  <cols>
    <col min="1" max="1" width="3.88671875" customWidth="1"/>
    <col min="2" max="2" width="13.33203125" customWidth="1"/>
    <col min="3" max="4" width="19.6640625" customWidth="1"/>
    <col min="5" max="5" width="4.6640625" customWidth="1"/>
    <col min="6" max="13" width="8.109375" customWidth="1"/>
    <col min="14" max="14" width="3.109375" hidden="1" customWidth="1"/>
    <col min="15" max="15" width="28.6640625" hidden="1" customWidth="1"/>
    <col min="16" max="18" width="0" hidden="1" customWidth="1"/>
    <col min="19" max="19" width="28.88671875" hidden="1" customWidth="1"/>
    <col min="20" max="21" width="0" hidden="1" customWidth="1"/>
  </cols>
  <sheetData>
    <row r="1" spans="1:35" ht="23.4" x14ac:dyDescent="0.3">
      <c r="A1" s="189" t="s">
        <v>100</v>
      </c>
      <c r="B1" s="189"/>
      <c r="C1" s="189"/>
      <c r="D1" s="189"/>
      <c r="E1" s="190" t="s">
        <v>7</v>
      </c>
      <c r="F1" s="190"/>
      <c r="G1" s="190"/>
      <c r="H1" s="190"/>
      <c r="I1" s="67" t="str">
        <f>IF('Raw-Data-Input'!H7=0,"",'Raw-Data-Input'!H7)</f>
        <v/>
      </c>
      <c r="J1" s="190" t="s">
        <v>8</v>
      </c>
      <c r="K1" s="190"/>
      <c r="L1" s="190"/>
      <c r="M1" s="67" t="str">
        <f>IF('Raw-Data-Input'!L7=0,"",'Raw-Data-Input'!L7)</f>
        <v/>
      </c>
      <c r="N1" s="68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35" ht="18" customHeight="1" x14ac:dyDescent="0.3">
      <c r="A2" s="190" t="s">
        <v>5</v>
      </c>
      <c r="B2" s="190"/>
      <c r="C2" s="69" t="str">
        <f>IF('Raw-Data-Input'!C2=0,"",'Raw-Data-Input'!C2)</f>
        <v/>
      </c>
      <c r="D2" s="70" t="s">
        <v>9</v>
      </c>
      <c r="E2" s="191" t="str">
        <f>IF('Raw-Data-Input'!H2=0,"",'Raw-Data-Input'!H2)</f>
        <v/>
      </c>
      <c r="F2" s="191"/>
      <c r="G2" s="191"/>
      <c r="H2" s="70" t="s">
        <v>6</v>
      </c>
      <c r="I2" s="71" t="str">
        <f>IF('Raw-Data-Input'!O2=0,"",'Raw-Data-Input'!O2)</f>
        <v/>
      </c>
      <c r="J2" s="192" t="s">
        <v>62</v>
      </c>
      <c r="K2" s="192"/>
      <c r="L2" s="192"/>
      <c r="M2" s="72" t="str">
        <f>IF('Raw-Data-Input'!E7=0,"",'Raw-Data-Input'!E7)</f>
        <v/>
      </c>
      <c r="N2" s="68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35" ht="15" customHeight="1" x14ac:dyDescent="0.3">
      <c r="A3" s="39"/>
      <c r="B3" s="184" t="s">
        <v>86</v>
      </c>
      <c r="C3" s="184"/>
      <c r="D3" s="184"/>
      <c r="E3" s="188" t="str">
        <f>IF('Raw-Data-Input'!C7=0,"",'Raw-Data-Input'!C7)</f>
        <v>BASELINE</v>
      </c>
      <c r="F3" s="188"/>
      <c r="G3" s="184" t="s">
        <v>93</v>
      </c>
      <c r="H3" s="184"/>
      <c r="I3" s="184"/>
      <c r="J3" s="184"/>
      <c r="K3" s="184"/>
      <c r="L3" s="186" t="str">
        <f>IF('Raw-Data-Input'!I7=0,"",'Raw-Data-Input'!I7)</f>
        <v/>
      </c>
      <c r="M3" s="186"/>
      <c r="N3" s="73"/>
      <c r="O3" s="29"/>
      <c r="P3" s="29"/>
      <c r="Q3" s="29"/>
      <c r="R3" s="29"/>
      <c r="S3" s="29"/>
      <c r="T3" s="29"/>
      <c r="U3" s="29"/>
      <c r="V3" s="29"/>
      <c r="W3" s="29"/>
      <c r="X3" s="29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 x14ac:dyDescent="0.3">
      <c r="A4" s="39"/>
      <c r="B4" s="184" t="s">
        <v>85</v>
      </c>
      <c r="C4" s="184"/>
      <c r="D4" s="184"/>
      <c r="E4" s="188" t="str">
        <f>IF('Raw-Data-Input'!D7=0,"",'Raw-Data-Input'!D7)</f>
        <v/>
      </c>
      <c r="F4" s="188"/>
      <c r="G4" s="185" t="s">
        <v>94</v>
      </c>
      <c r="H4" s="185"/>
      <c r="I4" s="185"/>
      <c r="J4" s="185"/>
      <c r="K4" s="185"/>
      <c r="L4" s="187" t="str">
        <f>IF('Raw-Data-Input'!M7=0,"",'Raw-Data-Input'!M7)</f>
        <v/>
      </c>
      <c r="M4" s="187"/>
      <c r="N4" s="68"/>
      <c r="O4" s="29"/>
      <c r="P4" s="29"/>
      <c r="Q4" s="29"/>
      <c r="R4" s="29"/>
      <c r="S4" s="29"/>
      <c r="T4" s="29"/>
      <c r="U4" s="29"/>
      <c r="V4" s="29"/>
      <c r="W4" s="29"/>
      <c r="X4" s="2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.4" customHeigh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14" customHeight="1" x14ac:dyDescent="0.35">
      <c r="A6" s="29"/>
      <c r="B6" s="74" t="s">
        <v>0</v>
      </c>
      <c r="C6" s="74" t="s">
        <v>2</v>
      </c>
      <c r="D6" s="74" t="s">
        <v>1</v>
      </c>
      <c r="E6" s="75" t="s">
        <v>4</v>
      </c>
      <c r="F6" s="81" t="s">
        <v>68</v>
      </c>
      <c r="G6" s="81" t="s">
        <v>83</v>
      </c>
      <c r="H6" s="81" t="s">
        <v>69</v>
      </c>
      <c r="I6" s="81" t="s">
        <v>84</v>
      </c>
      <c r="J6" s="81" t="s">
        <v>77</v>
      </c>
      <c r="K6" s="81" t="s">
        <v>3</v>
      </c>
      <c r="L6" s="81" t="s">
        <v>78</v>
      </c>
      <c r="M6" s="81" t="s">
        <v>63</v>
      </c>
      <c r="N6" s="76"/>
      <c r="O6" s="29"/>
      <c r="P6" s="29"/>
      <c r="Q6" s="29"/>
      <c r="R6" s="29"/>
      <c r="S6" s="29"/>
      <c r="T6" s="29"/>
      <c r="U6" s="29"/>
      <c r="V6" s="29"/>
      <c r="W6" s="29"/>
      <c r="X6" s="2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3">
      <c r="A7" s="29">
        <v>1</v>
      </c>
      <c r="B7" s="77" t="str">
        <f>IF('Raw-Data-Input'!B17=0,"",'Raw-Data-Input'!B17)</f>
        <v/>
      </c>
      <c r="C7" s="77" t="str">
        <f>IF('Raw-Data-Input'!C17=0,"",'Raw-Data-Input'!C17)</f>
        <v/>
      </c>
      <c r="D7" s="77" t="str">
        <f>IF('Raw-Data-Input'!D17=0,"",'Raw-Data-Input'!D17)</f>
        <v/>
      </c>
      <c r="E7" s="77" t="str">
        <f>IF('Raw-Data-Input'!E17=0,"",'Raw-Data-Input'!E17)</f>
        <v/>
      </c>
      <c r="F7" s="78" t="str">
        <f>IF('Raw-Data-Input'!J17="","",'Raw-Data-Input'!J17)</f>
        <v/>
      </c>
      <c r="G7" s="88" t="s">
        <v>97</v>
      </c>
      <c r="H7" s="78" t="str">
        <f>IF('Raw-Data-Input'!K17="","",'Raw-Data-Input'!K17)</f>
        <v/>
      </c>
      <c r="I7" s="79" t="str">
        <f>IFERROR(IF(H7&gt;=0,(H7/$E$4),""),"")</f>
        <v/>
      </c>
      <c r="J7" s="77" t="str">
        <f>IF($E$4="","",IF(H7="","",IF(I7&gt;=$L$4,"Y","N")))</f>
        <v/>
      </c>
      <c r="K7" s="80" t="str">
        <f>IFERROR(IF(F7="M",0,(IF(F7="","",(IF(F7&gt;0,(H7-F7)/F7,(H7+0.000000001)-(F7)/(F7+0.000000001)))))),"")</f>
        <v/>
      </c>
      <c r="L7" s="77" t="str">
        <f t="shared" ref="L7" si="0">IF(F7="","",IF(H7="","",IF(F7&gt;=0,IF(K7&gt;=$L$3,"Y","N"),"")))</f>
        <v/>
      </c>
      <c r="M7" s="77" t="str">
        <f>IF(H7="","",(IF(AND(I7&lt;$L$4,K7&lt;$L$3),"N","Y")))</f>
        <v/>
      </c>
      <c r="N7" s="29"/>
      <c r="O7" s="195" t="s">
        <v>13</v>
      </c>
      <c r="P7" s="195"/>
      <c r="Q7" s="195"/>
      <c r="R7" s="29"/>
      <c r="S7" s="29"/>
      <c r="T7" s="29"/>
      <c r="U7" s="29"/>
      <c r="V7" s="29"/>
      <c r="W7" s="29"/>
      <c r="X7" s="29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3">
      <c r="A8" s="29">
        <v>2</v>
      </c>
      <c r="B8" s="77" t="str">
        <f>IF('Raw-Data-Input'!B18=0,"",'Raw-Data-Input'!B18)</f>
        <v/>
      </c>
      <c r="C8" s="77" t="str">
        <f>IF('Raw-Data-Input'!C18=0,"",'Raw-Data-Input'!C18)</f>
        <v/>
      </c>
      <c r="D8" s="77" t="str">
        <f>IF('Raw-Data-Input'!D18=0,"",'Raw-Data-Input'!D18)</f>
        <v/>
      </c>
      <c r="E8" s="77" t="str">
        <f>IF('Raw-Data-Input'!E18=0,"",'Raw-Data-Input'!E18)</f>
        <v/>
      </c>
      <c r="F8" s="78" t="str">
        <f>IF('Raw-Data-Input'!J18="","",'Raw-Data-Input'!J18)</f>
        <v/>
      </c>
      <c r="G8" s="88" t="s">
        <v>97</v>
      </c>
      <c r="H8" s="78" t="str">
        <f>IF('Raw-Data-Input'!K18="","",'Raw-Data-Input'!K18)</f>
        <v/>
      </c>
      <c r="I8" s="79" t="str">
        <f t="shared" ref="I8:I71" si="1">IFERROR(IF(H8&gt;=0,(H8/$E$4),""),"")</f>
        <v/>
      </c>
      <c r="J8" s="77" t="str">
        <f t="shared" ref="J8:J71" si="2">IF($E$4="","",IF(H8="","",IF(I8&gt;=$L$4,"Y","N")))</f>
        <v/>
      </c>
      <c r="K8" s="80" t="str">
        <f t="shared" ref="K8:K71" si="3">IFERROR(IF(F8="M",0,(IF(F8="","",(IF(F8&gt;0,(H8-F8)/F8,(H8+0.000000001)-(F8)/(F8+0.000000001)))))),"")</f>
        <v/>
      </c>
      <c r="L8" s="77" t="str">
        <f t="shared" ref="L8:L71" si="4">IF(F8="","",IF(H8="","",IF(F8&gt;=0,IF(K8&gt;=$L$3,"Y","N"),"")))</f>
        <v/>
      </c>
      <c r="M8" s="77" t="str">
        <f t="shared" ref="M8:M71" si="5">IF(H8="","",(IF(AND(I8&lt;$L$4,K8&lt;$L$3),"N","Y")))</f>
        <v/>
      </c>
      <c r="N8" s="29"/>
      <c r="O8" s="196" t="s">
        <v>7</v>
      </c>
      <c r="P8" s="197"/>
      <c r="Q8" s="198"/>
      <c r="R8" s="29"/>
      <c r="S8" s="29"/>
      <c r="T8" s="29"/>
      <c r="U8" s="29"/>
      <c r="V8" s="29"/>
      <c r="W8" s="29"/>
      <c r="X8" s="29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" thickBot="1" x14ac:dyDescent="0.35">
      <c r="A9" s="29">
        <v>3</v>
      </c>
      <c r="B9" s="77" t="str">
        <f>IF('Raw-Data-Input'!B19=0,"",'Raw-Data-Input'!B19)</f>
        <v/>
      </c>
      <c r="C9" s="77" t="str">
        <f>IF('Raw-Data-Input'!C19=0,"",'Raw-Data-Input'!C19)</f>
        <v/>
      </c>
      <c r="D9" s="77" t="str">
        <f>IF('Raw-Data-Input'!D19=0,"",'Raw-Data-Input'!D19)</f>
        <v/>
      </c>
      <c r="E9" s="77" t="str">
        <f>IF('Raw-Data-Input'!E19=0,"",'Raw-Data-Input'!E19)</f>
        <v/>
      </c>
      <c r="F9" s="78" t="str">
        <f>IF('Raw-Data-Input'!J19="","",'Raw-Data-Input'!J19)</f>
        <v/>
      </c>
      <c r="G9" s="88" t="s">
        <v>97</v>
      </c>
      <c r="H9" s="78" t="str">
        <f>IF('Raw-Data-Input'!K19="","",'Raw-Data-Input'!K19)</f>
        <v/>
      </c>
      <c r="I9" s="79" t="str">
        <f t="shared" si="1"/>
        <v/>
      </c>
      <c r="J9" s="77" t="str">
        <f t="shared" si="2"/>
        <v/>
      </c>
      <c r="K9" s="80" t="str">
        <f t="shared" si="3"/>
        <v/>
      </c>
      <c r="L9" s="77" t="str">
        <f t="shared" si="4"/>
        <v/>
      </c>
      <c r="M9" s="77" t="str">
        <f t="shared" si="5"/>
        <v/>
      </c>
      <c r="N9" s="29"/>
      <c r="O9" s="30" t="s">
        <v>15</v>
      </c>
      <c r="P9" s="193">
        <f>SUM(P10:P11)</f>
        <v>0</v>
      </c>
      <c r="Q9" s="194"/>
      <c r="R9" s="29"/>
      <c r="S9" s="29"/>
      <c r="T9" s="29"/>
      <c r="U9" s="29"/>
      <c r="V9" s="29"/>
      <c r="W9" s="29"/>
      <c r="X9" s="29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3">
      <c r="A10" s="29">
        <v>4</v>
      </c>
      <c r="B10" s="77" t="str">
        <f>IF('Raw-Data-Input'!B20=0,"",'Raw-Data-Input'!B20)</f>
        <v/>
      </c>
      <c r="C10" s="77" t="str">
        <f>IF('Raw-Data-Input'!C20=0,"",'Raw-Data-Input'!C20)</f>
        <v/>
      </c>
      <c r="D10" s="77" t="str">
        <f>IF('Raw-Data-Input'!D20=0,"",'Raw-Data-Input'!D20)</f>
        <v/>
      </c>
      <c r="E10" s="77" t="str">
        <f>IF('Raw-Data-Input'!E20=0,"",'Raw-Data-Input'!E20)</f>
        <v/>
      </c>
      <c r="F10" s="78" t="str">
        <f>IF('Raw-Data-Input'!J20="","",'Raw-Data-Input'!J20)</f>
        <v/>
      </c>
      <c r="G10" s="88" t="s">
        <v>97</v>
      </c>
      <c r="H10" s="78" t="str">
        <f>IF('Raw-Data-Input'!K20="","",'Raw-Data-Input'!K20)</f>
        <v/>
      </c>
      <c r="I10" s="79" t="str">
        <f t="shared" si="1"/>
        <v/>
      </c>
      <c r="J10" s="77" t="str">
        <f t="shared" si="2"/>
        <v/>
      </c>
      <c r="K10" s="80" t="str">
        <f t="shared" si="3"/>
        <v/>
      </c>
      <c r="L10" s="77" t="str">
        <f t="shared" si="4"/>
        <v/>
      </c>
      <c r="M10" s="77" t="str">
        <f t="shared" si="5"/>
        <v/>
      </c>
      <c r="N10" s="29"/>
      <c r="O10" s="31" t="s">
        <v>72</v>
      </c>
      <c r="P10" s="32">
        <f>COUNTIFS($L$7:$L$356,"=Y",$E$7:$E$356,"&gt;0")</f>
        <v>0</v>
      </c>
      <c r="Q10" s="33" t="str">
        <f>IFERROR(P10/P9,"")</f>
        <v/>
      </c>
      <c r="R10" s="29"/>
      <c r="S10" s="29"/>
      <c r="T10" s="29"/>
      <c r="U10" s="29"/>
      <c r="V10" s="29"/>
      <c r="W10" s="29"/>
      <c r="X10" s="29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 thickBot="1" x14ac:dyDescent="0.35">
      <c r="A11" s="29">
        <v>5</v>
      </c>
      <c r="B11" s="77" t="str">
        <f>IF('Raw-Data-Input'!B21=0,"",'Raw-Data-Input'!B21)</f>
        <v/>
      </c>
      <c r="C11" s="77" t="str">
        <f>IF('Raw-Data-Input'!C21=0,"",'Raw-Data-Input'!C21)</f>
        <v/>
      </c>
      <c r="D11" s="77" t="str">
        <f>IF('Raw-Data-Input'!D21=0,"",'Raw-Data-Input'!D21)</f>
        <v/>
      </c>
      <c r="E11" s="77" t="str">
        <f>IF('Raw-Data-Input'!E21=0,"",'Raw-Data-Input'!E21)</f>
        <v/>
      </c>
      <c r="F11" s="78" t="str">
        <f>IF('Raw-Data-Input'!J21="","",'Raw-Data-Input'!J21)</f>
        <v/>
      </c>
      <c r="G11" s="88" t="s">
        <v>97</v>
      </c>
      <c r="H11" s="78" t="str">
        <f>IF('Raw-Data-Input'!K21="","",'Raw-Data-Input'!K21)</f>
        <v/>
      </c>
      <c r="I11" s="79" t="str">
        <f t="shared" si="1"/>
        <v/>
      </c>
      <c r="J11" s="77" t="str">
        <f t="shared" si="2"/>
        <v/>
      </c>
      <c r="K11" s="80" t="str">
        <f t="shared" si="3"/>
        <v/>
      </c>
      <c r="L11" s="77" t="str">
        <f t="shared" si="4"/>
        <v/>
      </c>
      <c r="M11" s="77" t="str">
        <f t="shared" si="5"/>
        <v/>
      </c>
      <c r="N11" s="29"/>
      <c r="O11" s="34" t="s">
        <v>73</v>
      </c>
      <c r="P11" s="35">
        <f>COUNTIFS($L$7:$L$356,"=n",$E$7:$E$356,"&gt;0")</f>
        <v>0</v>
      </c>
      <c r="Q11" s="36" t="str">
        <f>IFERROR(P11/P9,"")</f>
        <v/>
      </c>
      <c r="R11" s="29"/>
      <c r="S11" s="29"/>
      <c r="T11" s="29"/>
      <c r="U11" s="29"/>
      <c r="V11" s="29"/>
      <c r="W11" s="29"/>
      <c r="X11" s="29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3">
      <c r="A12" s="29">
        <v>6</v>
      </c>
      <c r="B12" s="77" t="str">
        <f>IF('Raw-Data-Input'!B22=0,"",'Raw-Data-Input'!B22)</f>
        <v/>
      </c>
      <c r="C12" s="77" t="str">
        <f>IF('Raw-Data-Input'!C22=0,"",'Raw-Data-Input'!C22)</f>
        <v/>
      </c>
      <c r="D12" s="77" t="str">
        <f>IF('Raw-Data-Input'!D22=0,"",'Raw-Data-Input'!D22)</f>
        <v/>
      </c>
      <c r="E12" s="77" t="str">
        <f>IF('Raw-Data-Input'!E22=0,"",'Raw-Data-Input'!E22)</f>
        <v/>
      </c>
      <c r="F12" s="78" t="str">
        <f>IF('Raw-Data-Input'!J22="","",'Raw-Data-Input'!J22)</f>
        <v/>
      </c>
      <c r="G12" s="88" t="s">
        <v>97</v>
      </c>
      <c r="H12" s="78" t="str">
        <f>IF('Raw-Data-Input'!K22="","",'Raw-Data-Input'!K22)</f>
        <v/>
      </c>
      <c r="I12" s="79" t="str">
        <f t="shared" si="1"/>
        <v/>
      </c>
      <c r="J12" s="77" t="str">
        <f t="shared" si="2"/>
        <v/>
      </c>
      <c r="K12" s="80" t="str">
        <f t="shared" si="3"/>
        <v/>
      </c>
      <c r="L12" s="77" t="str">
        <f t="shared" si="4"/>
        <v/>
      </c>
      <c r="M12" s="77" t="str">
        <f t="shared" si="5"/>
        <v/>
      </c>
      <c r="N12" s="29"/>
      <c r="O12" s="199" t="s">
        <v>8</v>
      </c>
      <c r="P12" s="200"/>
      <c r="Q12" s="201"/>
      <c r="R12" s="29"/>
      <c r="S12" s="29"/>
      <c r="T12" s="29"/>
      <c r="U12" s="29"/>
      <c r="V12" s="29"/>
      <c r="W12" s="29"/>
      <c r="X12" s="29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 thickBot="1" x14ac:dyDescent="0.35">
      <c r="A13" s="29">
        <v>7</v>
      </c>
      <c r="B13" s="77" t="str">
        <f>IF('Raw-Data-Input'!B23=0,"",'Raw-Data-Input'!B23)</f>
        <v/>
      </c>
      <c r="C13" s="77" t="str">
        <f>IF('Raw-Data-Input'!C23=0,"",'Raw-Data-Input'!C23)</f>
        <v/>
      </c>
      <c r="D13" s="77" t="str">
        <f>IF('Raw-Data-Input'!D23=0,"",'Raw-Data-Input'!D23)</f>
        <v/>
      </c>
      <c r="E13" s="77" t="str">
        <f>IF('Raw-Data-Input'!E23=0,"",'Raw-Data-Input'!E23)</f>
        <v/>
      </c>
      <c r="F13" s="78" t="str">
        <f>IF('Raw-Data-Input'!J23="","",'Raw-Data-Input'!J23)</f>
        <v/>
      </c>
      <c r="G13" s="88" t="s">
        <v>97</v>
      </c>
      <c r="H13" s="78" t="str">
        <f>IF('Raw-Data-Input'!K23="","",'Raw-Data-Input'!K23)</f>
        <v/>
      </c>
      <c r="I13" s="79" t="str">
        <f t="shared" si="1"/>
        <v/>
      </c>
      <c r="J13" s="77" t="str">
        <f t="shared" si="2"/>
        <v/>
      </c>
      <c r="K13" s="80" t="str">
        <f t="shared" si="3"/>
        <v/>
      </c>
      <c r="L13" s="77" t="str">
        <f t="shared" si="4"/>
        <v/>
      </c>
      <c r="M13" s="77" t="str">
        <f t="shared" si="5"/>
        <v/>
      </c>
      <c r="N13" s="29"/>
      <c r="O13" s="30" t="s">
        <v>15</v>
      </c>
      <c r="P13" s="193">
        <f>SUM(P14:P15)</f>
        <v>0</v>
      </c>
      <c r="Q13" s="194"/>
      <c r="R13" s="29"/>
      <c r="S13" s="29"/>
      <c r="T13" s="29"/>
      <c r="U13" s="29"/>
      <c r="V13" s="29"/>
      <c r="W13" s="29"/>
      <c r="X13" s="29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3">
      <c r="A14" s="29">
        <v>8</v>
      </c>
      <c r="B14" s="77" t="str">
        <f>IF('Raw-Data-Input'!B24=0,"",'Raw-Data-Input'!B24)</f>
        <v/>
      </c>
      <c r="C14" s="77" t="str">
        <f>IF('Raw-Data-Input'!C24=0,"",'Raw-Data-Input'!C24)</f>
        <v/>
      </c>
      <c r="D14" s="77" t="str">
        <f>IF('Raw-Data-Input'!D24=0,"",'Raw-Data-Input'!D24)</f>
        <v/>
      </c>
      <c r="E14" s="77" t="str">
        <f>IF('Raw-Data-Input'!E24=0,"",'Raw-Data-Input'!E24)</f>
        <v/>
      </c>
      <c r="F14" s="78" t="str">
        <f>IF('Raw-Data-Input'!J24="","",'Raw-Data-Input'!J24)</f>
        <v/>
      </c>
      <c r="G14" s="88" t="s">
        <v>97</v>
      </c>
      <c r="H14" s="78" t="str">
        <f>IF('Raw-Data-Input'!K24="","",'Raw-Data-Input'!K24)</f>
        <v/>
      </c>
      <c r="I14" s="79" t="str">
        <f t="shared" si="1"/>
        <v/>
      </c>
      <c r="J14" s="77" t="str">
        <f t="shared" si="2"/>
        <v/>
      </c>
      <c r="K14" s="80" t="str">
        <f t="shared" si="3"/>
        <v/>
      </c>
      <c r="L14" s="77" t="str">
        <f t="shared" si="4"/>
        <v/>
      </c>
      <c r="M14" s="77" t="str">
        <f t="shared" si="5"/>
        <v/>
      </c>
      <c r="N14" s="29"/>
      <c r="O14" s="37" t="s">
        <v>79</v>
      </c>
      <c r="P14" s="38">
        <f>COUNTIFS($J$7:$J$356,"=Y",$E$7:$E$356,"&gt;0")</f>
        <v>0</v>
      </c>
      <c r="Q14" s="33" t="str">
        <f>IFERROR(P14/P13,"")</f>
        <v/>
      </c>
      <c r="R14" s="29"/>
      <c r="S14" s="29"/>
      <c r="T14" s="29"/>
      <c r="U14" s="29"/>
      <c r="V14" s="29"/>
      <c r="W14" s="29"/>
      <c r="X14" s="29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 thickBot="1" x14ac:dyDescent="0.35">
      <c r="A15" s="29">
        <v>9</v>
      </c>
      <c r="B15" s="77" t="str">
        <f>IF('Raw-Data-Input'!B25=0,"",'Raw-Data-Input'!B25)</f>
        <v/>
      </c>
      <c r="C15" s="77" t="str">
        <f>IF('Raw-Data-Input'!C25=0,"",'Raw-Data-Input'!C25)</f>
        <v/>
      </c>
      <c r="D15" s="77" t="str">
        <f>IF('Raw-Data-Input'!D25=0,"",'Raw-Data-Input'!D25)</f>
        <v/>
      </c>
      <c r="E15" s="77" t="str">
        <f>IF('Raw-Data-Input'!E25=0,"",'Raw-Data-Input'!E25)</f>
        <v/>
      </c>
      <c r="F15" s="78" t="str">
        <f>IF('Raw-Data-Input'!J25="","",'Raw-Data-Input'!J25)</f>
        <v/>
      </c>
      <c r="G15" s="88" t="s">
        <v>97</v>
      </c>
      <c r="H15" s="78" t="str">
        <f>IF('Raw-Data-Input'!K25="","",'Raw-Data-Input'!K25)</f>
        <v/>
      </c>
      <c r="I15" s="79" t="str">
        <f t="shared" si="1"/>
        <v/>
      </c>
      <c r="J15" s="77" t="str">
        <f t="shared" si="2"/>
        <v/>
      </c>
      <c r="K15" s="80" t="str">
        <f t="shared" si="3"/>
        <v/>
      </c>
      <c r="L15" s="77" t="str">
        <f t="shared" si="4"/>
        <v/>
      </c>
      <c r="M15" s="77" t="str">
        <f t="shared" si="5"/>
        <v/>
      </c>
      <c r="N15" s="29"/>
      <c r="O15" s="34" t="s">
        <v>80</v>
      </c>
      <c r="P15" s="35">
        <f>COUNTIFS($J$7:$J$356,"=n",$E$7:$E$356,"&gt;0")</f>
        <v>0</v>
      </c>
      <c r="Q15" s="36" t="str">
        <f>IFERROR(P15/P13,"")</f>
        <v/>
      </c>
      <c r="R15" s="29"/>
      <c r="S15" s="29"/>
      <c r="T15" s="29"/>
      <c r="U15" s="29"/>
      <c r="V15" s="29"/>
      <c r="W15" s="29"/>
      <c r="X15" s="29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3">
      <c r="A16" s="29">
        <v>10</v>
      </c>
      <c r="B16" s="77" t="str">
        <f>IF('Raw-Data-Input'!B26=0,"",'Raw-Data-Input'!B26)</f>
        <v/>
      </c>
      <c r="C16" s="77" t="str">
        <f>IF('Raw-Data-Input'!C26=0,"",'Raw-Data-Input'!C26)</f>
        <v/>
      </c>
      <c r="D16" s="77" t="str">
        <f>IF('Raw-Data-Input'!D26=0,"",'Raw-Data-Input'!D26)</f>
        <v/>
      </c>
      <c r="E16" s="77" t="str">
        <f>IF('Raw-Data-Input'!E26=0,"",'Raw-Data-Input'!E26)</f>
        <v/>
      </c>
      <c r="F16" s="78" t="str">
        <f>IF('Raw-Data-Input'!J26="","",'Raw-Data-Input'!J26)</f>
        <v/>
      </c>
      <c r="G16" s="88" t="s">
        <v>97</v>
      </c>
      <c r="H16" s="78" t="str">
        <f>IF('Raw-Data-Input'!K26="","",'Raw-Data-Input'!K26)</f>
        <v/>
      </c>
      <c r="I16" s="79" t="str">
        <f t="shared" si="1"/>
        <v/>
      </c>
      <c r="J16" s="77" t="str">
        <f t="shared" si="2"/>
        <v/>
      </c>
      <c r="K16" s="80" t="str">
        <f t="shared" si="3"/>
        <v/>
      </c>
      <c r="L16" s="77" t="str">
        <f t="shared" si="4"/>
        <v/>
      </c>
      <c r="M16" s="77" t="str">
        <f t="shared" si="5"/>
        <v/>
      </c>
      <c r="N16" s="29"/>
      <c r="O16" s="202" t="s">
        <v>14</v>
      </c>
      <c r="P16" s="203"/>
      <c r="Q16" s="204"/>
      <c r="R16" s="29"/>
      <c r="S16" s="29"/>
      <c r="T16" s="29"/>
      <c r="U16" s="29"/>
      <c r="V16" s="29"/>
      <c r="W16" s="29"/>
      <c r="X16" s="29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 thickBot="1" x14ac:dyDescent="0.35">
      <c r="A17" s="29">
        <v>11</v>
      </c>
      <c r="B17" s="77" t="str">
        <f>IF('Raw-Data-Input'!B27=0,"",'Raw-Data-Input'!B27)</f>
        <v/>
      </c>
      <c r="C17" s="77" t="str">
        <f>IF('Raw-Data-Input'!C27=0,"",'Raw-Data-Input'!C27)</f>
        <v/>
      </c>
      <c r="D17" s="77" t="str">
        <f>IF('Raw-Data-Input'!D27=0,"",'Raw-Data-Input'!D27)</f>
        <v/>
      </c>
      <c r="E17" s="77" t="str">
        <f>IF('Raw-Data-Input'!E27=0,"",'Raw-Data-Input'!E27)</f>
        <v/>
      </c>
      <c r="F17" s="78" t="str">
        <f>IF('Raw-Data-Input'!J27="","",'Raw-Data-Input'!J27)</f>
        <v/>
      </c>
      <c r="G17" s="88" t="s">
        <v>97</v>
      </c>
      <c r="H17" s="78" t="str">
        <f>IF('Raw-Data-Input'!K27="","",'Raw-Data-Input'!K27)</f>
        <v/>
      </c>
      <c r="I17" s="79" t="str">
        <f t="shared" si="1"/>
        <v/>
      </c>
      <c r="J17" s="77" t="str">
        <f t="shared" si="2"/>
        <v/>
      </c>
      <c r="K17" s="80" t="str">
        <f t="shared" si="3"/>
        <v/>
      </c>
      <c r="L17" s="77" t="str">
        <f t="shared" si="4"/>
        <v/>
      </c>
      <c r="M17" s="77" t="str">
        <f t="shared" si="5"/>
        <v/>
      </c>
      <c r="N17" s="29"/>
      <c r="O17" s="30" t="s">
        <v>15</v>
      </c>
      <c r="P17" s="193">
        <f>SUM(P18:P19)</f>
        <v>0</v>
      </c>
      <c r="Q17" s="194"/>
      <c r="R17" s="29"/>
      <c r="S17" s="29"/>
      <c r="T17" s="29"/>
      <c r="U17" s="29"/>
      <c r="V17" s="29"/>
      <c r="W17" s="29"/>
      <c r="X17" s="29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3">
      <c r="A18" s="29">
        <v>12</v>
      </c>
      <c r="B18" s="77" t="str">
        <f>IF('Raw-Data-Input'!B28=0,"",'Raw-Data-Input'!B28)</f>
        <v/>
      </c>
      <c r="C18" s="77" t="str">
        <f>IF('Raw-Data-Input'!C28=0,"",'Raw-Data-Input'!C28)</f>
        <v/>
      </c>
      <c r="D18" s="77" t="str">
        <f>IF('Raw-Data-Input'!D28=0,"",'Raw-Data-Input'!D28)</f>
        <v/>
      </c>
      <c r="E18" s="77" t="str">
        <f>IF('Raw-Data-Input'!E28=0,"",'Raw-Data-Input'!E28)</f>
        <v/>
      </c>
      <c r="F18" s="78" t="str">
        <f>IF('Raw-Data-Input'!J28="","",'Raw-Data-Input'!J28)</f>
        <v/>
      </c>
      <c r="G18" s="88" t="s">
        <v>97</v>
      </c>
      <c r="H18" s="78" t="str">
        <f>IF('Raw-Data-Input'!K28="","",'Raw-Data-Input'!K28)</f>
        <v/>
      </c>
      <c r="I18" s="79" t="str">
        <f t="shared" si="1"/>
        <v/>
      </c>
      <c r="J18" s="77" t="str">
        <f t="shared" si="2"/>
        <v/>
      </c>
      <c r="K18" s="80" t="str">
        <f t="shared" si="3"/>
        <v/>
      </c>
      <c r="L18" s="77" t="str">
        <f t="shared" si="4"/>
        <v/>
      </c>
      <c r="M18" s="77" t="str">
        <f t="shared" si="5"/>
        <v/>
      </c>
      <c r="N18" s="29"/>
      <c r="O18" s="37" t="s">
        <v>74</v>
      </c>
      <c r="P18" s="38">
        <f>COUNTIFS($M$7:$M$356,"=Y",$E$7:$E$356,"&gt;0")</f>
        <v>0</v>
      </c>
      <c r="Q18" s="33" t="str">
        <f>IFERROR(P18/P17,"")</f>
        <v/>
      </c>
      <c r="R18" s="29"/>
      <c r="S18" s="29"/>
      <c r="T18" s="29"/>
      <c r="U18" s="29"/>
      <c r="V18" s="29"/>
      <c r="W18" s="29"/>
      <c r="X18" s="29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" thickBot="1" x14ac:dyDescent="0.35">
      <c r="A19" s="29">
        <v>13</v>
      </c>
      <c r="B19" s="77" t="str">
        <f>IF('Raw-Data-Input'!B29=0,"",'Raw-Data-Input'!B29)</f>
        <v/>
      </c>
      <c r="C19" s="77" t="str">
        <f>IF('Raw-Data-Input'!C29=0,"",'Raw-Data-Input'!C29)</f>
        <v/>
      </c>
      <c r="D19" s="77" t="str">
        <f>IF('Raw-Data-Input'!D29=0,"",'Raw-Data-Input'!D29)</f>
        <v/>
      </c>
      <c r="E19" s="77" t="str">
        <f>IF('Raw-Data-Input'!E29=0,"",'Raw-Data-Input'!E29)</f>
        <v/>
      </c>
      <c r="F19" s="78" t="str">
        <f>IF('Raw-Data-Input'!J29="","",'Raw-Data-Input'!J29)</f>
        <v/>
      </c>
      <c r="G19" s="88" t="s">
        <v>97</v>
      </c>
      <c r="H19" s="78" t="str">
        <f>IF('Raw-Data-Input'!K29="","",'Raw-Data-Input'!K29)</f>
        <v/>
      </c>
      <c r="I19" s="79" t="str">
        <f t="shared" si="1"/>
        <v/>
      </c>
      <c r="J19" s="77" t="str">
        <f t="shared" si="2"/>
        <v/>
      </c>
      <c r="K19" s="80" t="str">
        <f t="shared" si="3"/>
        <v/>
      </c>
      <c r="L19" s="77" t="str">
        <f t="shared" si="4"/>
        <v/>
      </c>
      <c r="M19" s="77" t="str">
        <f t="shared" si="5"/>
        <v/>
      </c>
      <c r="N19" s="29"/>
      <c r="O19" s="34" t="s">
        <v>81</v>
      </c>
      <c r="P19" s="35">
        <f>COUNTIFS($M$7:$M$356,"=n",$E$7:$E$356,"&gt;0")</f>
        <v>0</v>
      </c>
      <c r="Q19" s="36" t="str">
        <f>IFERROR(P19/P17,"")</f>
        <v/>
      </c>
      <c r="R19" s="29"/>
      <c r="S19" s="29"/>
      <c r="T19" s="29"/>
      <c r="U19" s="29"/>
      <c r="V19" s="29"/>
      <c r="W19" s="29"/>
      <c r="X19" s="29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3">
      <c r="A20" s="29">
        <v>14</v>
      </c>
      <c r="B20" s="77" t="str">
        <f>IF('Raw-Data-Input'!B30=0,"",'Raw-Data-Input'!B30)</f>
        <v/>
      </c>
      <c r="C20" s="77" t="str">
        <f>IF('Raw-Data-Input'!C30=0,"",'Raw-Data-Input'!C30)</f>
        <v/>
      </c>
      <c r="D20" s="77" t="str">
        <f>IF('Raw-Data-Input'!D30=0,"",'Raw-Data-Input'!D30)</f>
        <v/>
      </c>
      <c r="E20" s="77" t="str">
        <f>IF('Raw-Data-Input'!E30=0,"",'Raw-Data-Input'!E30)</f>
        <v/>
      </c>
      <c r="F20" s="78" t="str">
        <f>IF('Raw-Data-Input'!J30="","",'Raw-Data-Input'!J30)</f>
        <v/>
      </c>
      <c r="G20" s="88" t="s">
        <v>97</v>
      </c>
      <c r="H20" s="78" t="str">
        <f>IF('Raw-Data-Input'!K30="","",'Raw-Data-Input'!K30)</f>
        <v/>
      </c>
      <c r="I20" s="79" t="str">
        <f t="shared" si="1"/>
        <v/>
      </c>
      <c r="J20" s="77" t="str">
        <f t="shared" si="2"/>
        <v/>
      </c>
      <c r="K20" s="80" t="str">
        <f t="shared" si="3"/>
        <v/>
      </c>
      <c r="L20" s="77" t="str">
        <f t="shared" si="4"/>
        <v/>
      </c>
      <c r="M20" s="77" t="str">
        <f t="shared" si="5"/>
        <v/>
      </c>
      <c r="N20" s="29"/>
      <c r="O20" s="39"/>
      <c r="P20" s="39"/>
      <c r="Q20" s="39"/>
      <c r="R20" s="29"/>
      <c r="S20" s="29"/>
      <c r="T20" s="29"/>
      <c r="U20" s="29"/>
      <c r="V20" s="29"/>
      <c r="W20" s="29"/>
      <c r="X20" s="29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3">
      <c r="A21" s="29">
        <v>15</v>
      </c>
      <c r="B21" s="77" t="str">
        <f>IF('Raw-Data-Input'!B31=0,"",'Raw-Data-Input'!B31)</f>
        <v/>
      </c>
      <c r="C21" s="77" t="str">
        <f>IF('Raw-Data-Input'!C31=0,"",'Raw-Data-Input'!C31)</f>
        <v/>
      </c>
      <c r="D21" s="77" t="str">
        <f>IF('Raw-Data-Input'!D31=0,"",'Raw-Data-Input'!D31)</f>
        <v/>
      </c>
      <c r="E21" s="77" t="str">
        <f>IF('Raw-Data-Input'!E31=0,"",'Raw-Data-Input'!E31)</f>
        <v/>
      </c>
      <c r="F21" s="78" t="str">
        <f>IF('Raw-Data-Input'!J31="","",'Raw-Data-Input'!J31)</f>
        <v/>
      </c>
      <c r="G21" s="88" t="s">
        <v>97</v>
      </c>
      <c r="H21" s="78" t="str">
        <f>IF('Raw-Data-Input'!K31="","",'Raw-Data-Input'!K31)</f>
        <v/>
      </c>
      <c r="I21" s="79" t="str">
        <f t="shared" si="1"/>
        <v/>
      </c>
      <c r="J21" s="77" t="str">
        <f t="shared" si="2"/>
        <v/>
      </c>
      <c r="K21" s="80" t="str">
        <f t="shared" si="3"/>
        <v/>
      </c>
      <c r="L21" s="77" t="str">
        <f t="shared" si="4"/>
        <v/>
      </c>
      <c r="M21" s="77" t="str">
        <f t="shared" si="5"/>
        <v/>
      </c>
      <c r="N21" s="29"/>
      <c r="O21" s="195" t="s">
        <v>18</v>
      </c>
      <c r="P21" s="195"/>
      <c r="Q21" s="195"/>
      <c r="R21" s="29"/>
      <c r="S21" s="195" t="s">
        <v>22</v>
      </c>
      <c r="T21" s="195"/>
      <c r="U21" s="195"/>
      <c r="V21" s="29"/>
      <c r="W21" s="29"/>
      <c r="X21" s="29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3">
      <c r="A22" s="29">
        <v>16</v>
      </c>
      <c r="B22" s="77" t="str">
        <f>IF('Raw-Data-Input'!B32=0,"",'Raw-Data-Input'!B32)</f>
        <v/>
      </c>
      <c r="C22" s="77" t="str">
        <f>IF('Raw-Data-Input'!C32=0,"",'Raw-Data-Input'!C32)</f>
        <v/>
      </c>
      <c r="D22" s="77" t="str">
        <f>IF('Raw-Data-Input'!D32=0,"",'Raw-Data-Input'!D32)</f>
        <v/>
      </c>
      <c r="E22" s="77" t="str">
        <f>IF('Raw-Data-Input'!E32=0,"",'Raw-Data-Input'!E32)</f>
        <v/>
      </c>
      <c r="F22" s="78" t="str">
        <f>IF('Raw-Data-Input'!J32="","",'Raw-Data-Input'!J32)</f>
        <v/>
      </c>
      <c r="G22" s="88" t="s">
        <v>97</v>
      </c>
      <c r="H22" s="78" t="str">
        <f>IF('Raw-Data-Input'!K32="","",'Raw-Data-Input'!K32)</f>
        <v/>
      </c>
      <c r="I22" s="79" t="str">
        <f t="shared" si="1"/>
        <v/>
      </c>
      <c r="J22" s="77" t="str">
        <f t="shared" si="2"/>
        <v/>
      </c>
      <c r="K22" s="80" t="str">
        <f t="shared" si="3"/>
        <v/>
      </c>
      <c r="L22" s="77" t="str">
        <f t="shared" si="4"/>
        <v/>
      </c>
      <c r="M22" s="77" t="str">
        <f t="shared" si="5"/>
        <v/>
      </c>
      <c r="N22" s="29"/>
      <c r="O22" s="196" t="s">
        <v>7</v>
      </c>
      <c r="P22" s="197"/>
      <c r="Q22" s="198"/>
      <c r="R22" s="29"/>
      <c r="S22" s="196" t="s">
        <v>7</v>
      </c>
      <c r="T22" s="197"/>
      <c r="U22" s="198"/>
      <c r="V22" s="39"/>
      <c r="W22" s="39"/>
      <c r="X22" s="39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 thickBot="1" x14ac:dyDescent="0.35">
      <c r="A23" s="29">
        <v>17</v>
      </c>
      <c r="B23" s="77" t="str">
        <f>IF('Raw-Data-Input'!B33=0,"",'Raw-Data-Input'!B33)</f>
        <v/>
      </c>
      <c r="C23" s="77" t="str">
        <f>IF('Raw-Data-Input'!C33=0,"",'Raw-Data-Input'!C33)</f>
        <v/>
      </c>
      <c r="D23" s="77" t="str">
        <f>IF('Raw-Data-Input'!D33=0,"",'Raw-Data-Input'!D33)</f>
        <v/>
      </c>
      <c r="E23" s="77" t="str">
        <f>IF('Raw-Data-Input'!E33=0,"",'Raw-Data-Input'!E33)</f>
        <v/>
      </c>
      <c r="F23" s="78" t="str">
        <f>IF('Raw-Data-Input'!J33="","",'Raw-Data-Input'!J33)</f>
        <v/>
      </c>
      <c r="G23" s="88" t="s">
        <v>97</v>
      </c>
      <c r="H23" s="78" t="str">
        <f>IF('Raw-Data-Input'!K33="","",'Raw-Data-Input'!K33)</f>
        <v/>
      </c>
      <c r="I23" s="79" t="str">
        <f t="shared" si="1"/>
        <v/>
      </c>
      <c r="J23" s="77" t="str">
        <f t="shared" si="2"/>
        <v/>
      </c>
      <c r="K23" s="80" t="str">
        <f t="shared" si="3"/>
        <v/>
      </c>
      <c r="L23" s="77" t="str">
        <f t="shared" si="4"/>
        <v/>
      </c>
      <c r="M23" s="77" t="str">
        <f t="shared" si="5"/>
        <v/>
      </c>
      <c r="N23" s="29"/>
      <c r="O23" s="30" t="s">
        <v>15</v>
      </c>
      <c r="P23" s="193">
        <f>SUM(P24:P25)</f>
        <v>0</v>
      </c>
      <c r="Q23" s="194"/>
      <c r="R23" s="29"/>
      <c r="S23" s="30" t="s">
        <v>15</v>
      </c>
      <c r="T23" s="193">
        <f>SUM(T24:T25)</f>
        <v>0</v>
      </c>
      <c r="U23" s="194"/>
      <c r="V23" s="39"/>
      <c r="W23" s="39"/>
      <c r="X23" s="39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3">
      <c r="A24" s="29">
        <v>18</v>
      </c>
      <c r="B24" s="77" t="str">
        <f>IF('Raw-Data-Input'!B34=0,"",'Raw-Data-Input'!B34)</f>
        <v/>
      </c>
      <c r="C24" s="77" t="str">
        <f>IF('Raw-Data-Input'!C34=0,"",'Raw-Data-Input'!C34)</f>
        <v/>
      </c>
      <c r="D24" s="77" t="str">
        <f>IF('Raw-Data-Input'!D34=0,"",'Raw-Data-Input'!D34)</f>
        <v/>
      </c>
      <c r="E24" s="77" t="str">
        <f>IF('Raw-Data-Input'!E34=0,"",'Raw-Data-Input'!E34)</f>
        <v/>
      </c>
      <c r="F24" s="78" t="str">
        <f>IF('Raw-Data-Input'!J34="","",'Raw-Data-Input'!J34)</f>
        <v/>
      </c>
      <c r="G24" s="88" t="s">
        <v>97</v>
      </c>
      <c r="H24" s="78" t="str">
        <f>IF('Raw-Data-Input'!K34="","",'Raw-Data-Input'!K34)</f>
        <v/>
      </c>
      <c r="I24" s="79" t="str">
        <f t="shared" si="1"/>
        <v/>
      </c>
      <c r="J24" s="77" t="str">
        <f t="shared" si="2"/>
        <v/>
      </c>
      <c r="K24" s="80" t="str">
        <f t="shared" si="3"/>
        <v/>
      </c>
      <c r="L24" s="77" t="str">
        <f t="shared" si="4"/>
        <v/>
      </c>
      <c r="M24" s="77" t="str">
        <f t="shared" si="5"/>
        <v/>
      </c>
      <c r="N24" s="29"/>
      <c r="O24" s="31" t="s">
        <v>72</v>
      </c>
      <c r="P24" s="32">
        <f>COUNTIFS($L$7:$L$356,"=Y",$E$7:$E$356,"1")</f>
        <v>0</v>
      </c>
      <c r="Q24" s="33" t="str">
        <f>IFERROR(P24/P23,"")</f>
        <v/>
      </c>
      <c r="R24" s="29"/>
      <c r="S24" s="31" t="s">
        <v>72</v>
      </c>
      <c r="T24" s="32">
        <f>COUNTIFS($L$7:$L$356,"=Y",$E$7:$E$356,"5")</f>
        <v>0</v>
      </c>
      <c r="U24" s="33" t="str">
        <f>IFERROR(T24/T23,"")</f>
        <v/>
      </c>
      <c r="V24" s="39"/>
      <c r="W24" s="39"/>
      <c r="X24" s="39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" thickBot="1" x14ac:dyDescent="0.35">
      <c r="A25" s="29">
        <v>19</v>
      </c>
      <c r="B25" s="77" t="str">
        <f>IF('Raw-Data-Input'!B35=0,"",'Raw-Data-Input'!B35)</f>
        <v/>
      </c>
      <c r="C25" s="77" t="str">
        <f>IF('Raw-Data-Input'!C35=0,"",'Raw-Data-Input'!C35)</f>
        <v/>
      </c>
      <c r="D25" s="77" t="str">
        <f>IF('Raw-Data-Input'!D35=0,"",'Raw-Data-Input'!D35)</f>
        <v/>
      </c>
      <c r="E25" s="77" t="str">
        <f>IF('Raw-Data-Input'!E35=0,"",'Raw-Data-Input'!E35)</f>
        <v/>
      </c>
      <c r="F25" s="78" t="str">
        <f>IF('Raw-Data-Input'!J35="","",'Raw-Data-Input'!J35)</f>
        <v/>
      </c>
      <c r="G25" s="88" t="s">
        <v>97</v>
      </c>
      <c r="H25" s="78" t="str">
        <f>IF('Raw-Data-Input'!K35="","",'Raw-Data-Input'!K35)</f>
        <v/>
      </c>
      <c r="I25" s="79" t="str">
        <f t="shared" si="1"/>
        <v/>
      </c>
      <c r="J25" s="77" t="str">
        <f t="shared" si="2"/>
        <v/>
      </c>
      <c r="K25" s="80" t="str">
        <f t="shared" si="3"/>
        <v/>
      </c>
      <c r="L25" s="77" t="str">
        <f t="shared" si="4"/>
        <v/>
      </c>
      <c r="M25" s="77" t="str">
        <f t="shared" si="5"/>
        <v/>
      </c>
      <c r="N25" s="29"/>
      <c r="O25" s="34" t="s">
        <v>73</v>
      </c>
      <c r="P25" s="35">
        <f>COUNTIFS($L$7:$L$356,"=n",$E$7:$E$356,"1")</f>
        <v>0</v>
      </c>
      <c r="Q25" s="36" t="str">
        <f>IFERROR(P25/P23,"")</f>
        <v/>
      </c>
      <c r="R25" s="29"/>
      <c r="S25" s="34" t="s">
        <v>73</v>
      </c>
      <c r="T25" s="35">
        <f>COUNTIFS($L$7:$L$356,"=n",$E$7:$E$356,"5")</f>
        <v>0</v>
      </c>
      <c r="U25" s="36" t="str">
        <f>IFERROR(T25/T23,"")</f>
        <v/>
      </c>
      <c r="V25" s="39"/>
      <c r="W25" s="39"/>
      <c r="X25" s="39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3">
      <c r="A26" s="29">
        <v>20</v>
      </c>
      <c r="B26" s="77" t="str">
        <f>IF('Raw-Data-Input'!B36=0,"",'Raw-Data-Input'!B36)</f>
        <v/>
      </c>
      <c r="C26" s="77" t="str">
        <f>IF('Raw-Data-Input'!C36=0,"",'Raw-Data-Input'!C36)</f>
        <v/>
      </c>
      <c r="D26" s="77" t="str">
        <f>IF('Raw-Data-Input'!D36=0,"",'Raw-Data-Input'!D36)</f>
        <v/>
      </c>
      <c r="E26" s="77" t="str">
        <f>IF('Raw-Data-Input'!E36=0,"",'Raw-Data-Input'!E36)</f>
        <v/>
      </c>
      <c r="F26" s="78" t="str">
        <f>IF('Raw-Data-Input'!J36="","",'Raw-Data-Input'!J36)</f>
        <v/>
      </c>
      <c r="G26" s="88" t="s">
        <v>97</v>
      </c>
      <c r="H26" s="78" t="str">
        <f>IF('Raw-Data-Input'!K36="","",'Raw-Data-Input'!K36)</f>
        <v/>
      </c>
      <c r="I26" s="79" t="str">
        <f t="shared" si="1"/>
        <v/>
      </c>
      <c r="J26" s="77" t="str">
        <f t="shared" si="2"/>
        <v/>
      </c>
      <c r="K26" s="80" t="str">
        <f t="shared" si="3"/>
        <v/>
      </c>
      <c r="L26" s="77" t="str">
        <f t="shared" si="4"/>
        <v/>
      </c>
      <c r="M26" s="77" t="str">
        <f t="shared" si="5"/>
        <v/>
      </c>
      <c r="N26" s="29"/>
      <c r="O26" s="199" t="s">
        <v>8</v>
      </c>
      <c r="P26" s="200"/>
      <c r="Q26" s="201"/>
      <c r="R26" s="29"/>
      <c r="S26" s="199" t="s">
        <v>8</v>
      </c>
      <c r="T26" s="200"/>
      <c r="U26" s="201"/>
      <c r="V26" s="39"/>
      <c r="W26" s="39"/>
      <c r="X26" s="39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thickBot="1" x14ac:dyDescent="0.35">
      <c r="A27" s="29">
        <v>21</v>
      </c>
      <c r="B27" s="77" t="str">
        <f>IF('Raw-Data-Input'!B37=0,"",'Raw-Data-Input'!B37)</f>
        <v/>
      </c>
      <c r="C27" s="77" t="str">
        <f>IF('Raw-Data-Input'!C37=0,"",'Raw-Data-Input'!C37)</f>
        <v/>
      </c>
      <c r="D27" s="77" t="str">
        <f>IF('Raw-Data-Input'!D37=0,"",'Raw-Data-Input'!D37)</f>
        <v/>
      </c>
      <c r="E27" s="77" t="str">
        <f>IF('Raw-Data-Input'!E37=0,"",'Raw-Data-Input'!E37)</f>
        <v/>
      </c>
      <c r="F27" s="78" t="str">
        <f>IF('Raw-Data-Input'!J37="","",'Raw-Data-Input'!J37)</f>
        <v/>
      </c>
      <c r="G27" s="88" t="s">
        <v>97</v>
      </c>
      <c r="H27" s="78" t="str">
        <f>IF('Raw-Data-Input'!K37="","",'Raw-Data-Input'!K37)</f>
        <v/>
      </c>
      <c r="I27" s="79" t="str">
        <f t="shared" si="1"/>
        <v/>
      </c>
      <c r="J27" s="77" t="str">
        <f t="shared" si="2"/>
        <v/>
      </c>
      <c r="K27" s="80" t="str">
        <f t="shared" si="3"/>
        <v/>
      </c>
      <c r="L27" s="77" t="str">
        <f t="shared" si="4"/>
        <v/>
      </c>
      <c r="M27" s="77" t="str">
        <f t="shared" si="5"/>
        <v/>
      </c>
      <c r="N27" s="29"/>
      <c r="O27" s="30" t="s">
        <v>15</v>
      </c>
      <c r="P27" s="193">
        <f>SUM(P28:P29)</f>
        <v>0</v>
      </c>
      <c r="Q27" s="194"/>
      <c r="R27" s="29"/>
      <c r="S27" s="30" t="s">
        <v>15</v>
      </c>
      <c r="T27" s="193">
        <f>SUM(T28:T29)</f>
        <v>0</v>
      </c>
      <c r="U27" s="194"/>
      <c r="V27" s="39"/>
      <c r="W27" s="39"/>
      <c r="X27" s="39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3">
      <c r="A28" s="29">
        <v>22</v>
      </c>
      <c r="B28" s="77" t="str">
        <f>IF('Raw-Data-Input'!B38=0,"",'Raw-Data-Input'!B38)</f>
        <v/>
      </c>
      <c r="C28" s="77" t="str">
        <f>IF('Raw-Data-Input'!C38=0,"",'Raw-Data-Input'!C38)</f>
        <v/>
      </c>
      <c r="D28" s="77" t="str">
        <f>IF('Raw-Data-Input'!D38=0,"",'Raw-Data-Input'!D38)</f>
        <v/>
      </c>
      <c r="E28" s="77" t="str">
        <f>IF('Raw-Data-Input'!E38=0,"",'Raw-Data-Input'!E38)</f>
        <v/>
      </c>
      <c r="F28" s="78" t="str">
        <f>IF('Raw-Data-Input'!J38="","",'Raw-Data-Input'!J38)</f>
        <v/>
      </c>
      <c r="G28" s="88" t="s">
        <v>97</v>
      </c>
      <c r="H28" s="78" t="str">
        <f>IF('Raw-Data-Input'!K38="","",'Raw-Data-Input'!K38)</f>
        <v/>
      </c>
      <c r="I28" s="79" t="str">
        <f t="shared" si="1"/>
        <v/>
      </c>
      <c r="J28" s="77" t="str">
        <f t="shared" si="2"/>
        <v/>
      </c>
      <c r="K28" s="80" t="str">
        <f t="shared" si="3"/>
        <v/>
      </c>
      <c r="L28" s="77" t="str">
        <f t="shared" si="4"/>
        <v/>
      </c>
      <c r="M28" s="77" t="str">
        <f t="shared" si="5"/>
        <v/>
      </c>
      <c r="N28" s="29"/>
      <c r="O28" s="37" t="s">
        <v>79</v>
      </c>
      <c r="P28" s="38">
        <f>COUNTIFS($J$7:$J$356,"=Y",$E$7:$E$356,"1")</f>
        <v>0</v>
      </c>
      <c r="Q28" s="33" t="str">
        <f>IFERROR(P28/P27,"")</f>
        <v/>
      </c>
      <c r="R28" s="29"/>
      <c r="S28" s="37" t="s">
        <v>79</v>
      </c>
      <c r="T28" s="38">
        <f>COUNTIFS($J$7:$J$356,"=Y",$E$7:$E$356,"5")</f>
        <v>0</v>
      </c>
      <c r="U28" s="33" t="str">
        <f>IFERROR(T28/T27,"")</f>
        <v/>
      </c>
      <c r="V28" s="39"/>
      <c r="W28" s="39"/>
      <c r="X28" s="39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" thickBot="1" x14ac:dyDescent="0.35">
      <c r="A29" s="29">
        <v>23</v>
      </c>
      <c r="B29" s="77" t="str">
        <f>IF('Raw-Data-Input'!B39=0,"",'Raw-Data-Input'!B39)</f>
        <v/>
      </c>
      <c r="C29" s="77" t="str">
        <f>IF('Raw-Data-Input'!C39=0,"",'Raw-Data-Input'!C39)</f>
        <v/>
      </c>
      <c r="D29" s="77" t="str">
        <f>IF('Raw-Data-Input'!D39=0,"",'Raw-Data-Input'!D39)</f>
        <v/>
      </c>
      <c r="E29" s="77" t="str">
        <f>IF('Raw-Data-Input'!E39=0,"",'Raw-Data-Input'!E39)</f>
        <v/>
      </c>
      <c r="F29" s="78" t="str">
        <f>IF('Raw-Data-Input'!J39="","",'Raw-Data-Input'!J39)</f>
        <v/>
      </c>
      <c r="G29" s="88" t="s">
        <v>97</v>
      </c>
      <c r="H29" s="78" t="str">
        <f>IF('Raw-Data-Input'!K39="","",'Raw-Data-Input'!K39)</f>
        <v/>
      </c>
      <c r="I29" s="79" t="str">
        <f t="shared" si="1"/>
        <v/>
      </c>
      <c r="J29" s="77" t="str">
        <f t="shared" si="2"/>
        <v/>
      </c>
      <c r="K29" s="80" t="str">
        <f t="shared" si="3"/>
        <v/>
      </c>
      <c r="L29" s="77" t="str">
        <f t="shared" si="4"/>
        <v/>
      </c>
      <c r="M29" s="77" t="str">
        <f t="shared" si="5"/>
        <v/>
      </c>
      <c r="N29" s="29"/>
      <c r="O29" s="34" t="s">
        <v>80</v>
      </c>
      <c r="P29" s="35">
        <f>COUNTIFS($J$7:$J$356,"=n",$E$7:$E$356,"1")</f>
        <v>0</v>
      </c>
      <c r="Q29" s="36" t="str">
        <f>IFERROR(P29/P27,"")</f>
        <v/>
      </c>
      <c r="R29" s="29"/>
      <c r="S29" s="34" t="s">
        <v>80</v>
      </c>
      <c r="T29" s="35">
        <f>COUNTIFS($J$7:$J$356,"=n",$E$7:$E$356,"5")</f>
        <v>0</v>
      </c>
      <c r="U29" s="36" t="str">
        <f>IFERROR(T29/T27,"")</f>
        <v/>
      </c>
      <c r="V29" s="39"/>
      <c r="W29" s="39"/>
      <c r="X29" s="39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3">
      <c r="A30" s="29">
        <v>24</v>
      </c>
      <c r="B30" s="77" t="str">
        <f>IF('Raw-Data-Input'!B40=0,"",'Raw-Data-Input'!B40)</f>
        <v/>
      </c>
      <c r="C30" s="77" t="str">
        <f>IF('Raw-Data-Input'!C40=0,"",'Raw-Data-Input'!C40)</f>
        <v/>
      </c>
      <c r="D30" s="77" t="str">
        <f>IF('Raw-Data-Input'!D40=0,"",'Raw-Data-Input'!D40)</f>
        <v/>
      </c>
      <c r="E30" s="77" t="str">
        <f>IF('Raw-Data-Input'!E40=0,"",'Raw-Data-Input'!E40)</f>
        <v/>
      </c>
      <c r="F30" s="78" t="str">
        <f>IF('Raw-Data-Input'!J40="","",'Raw-Data-Input'!J40)</f>
        <v/>
      </c>
      <c r="G30" s="88" t="s">
        <v>97</v>
      </c>
      <c r="H30" s="78" t="str">
        <f>IF('Raw-Data-Input'!K40="","",'Raw-Data-Input'!K40)</f>
        <v/>
      </c>
      <c r="I30" s="79" t="str">
        <f t="shared" si="1"/>
        <v/>
      </c>
      <c r="J30" s="77" t="str">
        <f t="shared" si="2"/>
        <v/>
      </c>
      <c r="K30" s="80" t="str">
        <f t="shared" si="3"/>
        <v/>
      </c>
      <c r="L30" s="77" t="str">
        <f t="shared" si="4"/>
        <v/>
      </c>
      <c r="M30" s="77" t="str">
        <f t="shared" si="5"/>
        <v/>
      </c>
      <c r="N30" s="29"/>
      <c r="O30" s="202" t="s">
        <v>14</v>
      </c>
      <c r="P30" s="203"/>
      <c r="Q30" s="204"/>
      <c r="R30" s="29"/>
      <c r="S30" s="202" t="s">
        <v>14</v>
      </c>
      <c r="T30" s="203"/>
      <c r="U30" s="204"/>
      <c r="V30" s="39"/>
      <c r="W30" s="39"/>
      <c r="X30" s="39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thickBot="1" x14ac:dyDescent="0.35">
      <c r="A31" s="29">
        <v>25</v>
      </c>
      <c r="B31" s="77" t="str">
        <f>IF('Raw-Data-Input'!B41=0,"",'Raw-Data-Input'!B41)</f>
        <v/>
      </c>
      <c r="C31" s="77" t="str">
        <f>IF('Raw-Data-Input'!C41=0,"",'Raw-Data-Input'!C41)</f>
        <v/>
      </c>
      <c r="D31" s="77" t="str">
        <f>IF('Raw-Data-Input'!D41=0,"",'Raw-Data-Input'!D41)</f>
        <v/>
      </c>
      <c r="E31" s="77" t="str">
        <f>IF('Raw-Data-Input'!E41=0,"",'Raw-Data-Input'!E41)</f>
        <v/>
      </c>
      <c r="F31" s="78" t="str">
        <f>IF('Raw-Data-Input'!J41="","",'Raw-Data-Input'!J41)</f>
        <v/>
      </c>
      <c r="G31" s="88" t="s">
        <v>97</v>
      </c>
      <c r="H31" s="78" t="str">
        <f>IF('Raw-Data-Input'!K41="","",'Raw-Data-Input'!K41)</f>
        <v/>
      </c>
      <c r="I31" s="79" t="str">
        <f t="shared" si="1"/>
        <v/>
      </c>
      <c r="J31" s="77" t="str">
        <f t="shared" si="2"/>
        <v/>
      </c>
      <c r="K31" s="80" t="str">
        <f t="shared" si="3"/>
        <v/>
      </c>
      <c r="L31" s="77" t="str">
        <f t="shared" si="4"/>
        <v/>
      </c>
      <c r="M31" s="77" t="str">
        <f t="shared" si="5"/>
        <v/>
      </c>
      <c r="N31" s="29"/>
      <c r="O31" s="30" t="s">
        <v>15</v>
      </c>
      <c r="P31" s="193">
        <f>SUM(P32:P33)</f>
        <v>0</v>
      </c>
      <c r="Q31" s="194"/>
      <c r="R31" s="29"/>
      <c r="S31" s="30" t="s">
        <v>15</v>
      </c>
      <c r="T31" s="193">
        <f>SUM(T32:T33)</f>
        <v>0</v>
      </c>
      <c r="U31" s="194"/>
      <c r="V31" s="39"/>
      <c r="W31" s="39"/>
      <c r="X31" s="39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3">
      <c r="A32" s="29">
        <v>26</v>
      </c>
      <c r="B32" s="77" t="str">
        <f>IF('Raw-Data-Input'!B42=0,"",'Raw-Data-Input'!B42)</f>
        <v/>
      </c>
      <c r="C32" s="77" t="str">
        <f>IF('Raw-Data-Input'!C42=0,"",'Raw-Data-Input'!C42)</f>
        <v/>
      </c>
      <c r="D32" s="77" t="str">
        <f>IF('Raw-Data-Input'!D42=0,"",'Raw-Data-Input'!D42)</f>
        <v/>
      </c>
      <c r="E32" s="77" t="str">
        <f>IF('Raw-Data-Input'!E42=0,"",'Raw-Data-Input'!E42)</f>
        <v/>
      </c>
      <c r="F32" s="78" t="str">
        <f>IF('Raw-Data-Input'!J42="","",'Raw-Data-Input'!J42)</f>
        <v/>
      </c>
      <c r="G32" s="88" t="s">
        <v>97</v>
      </c>
      <c r="H32" s="78" t="str">
        <f>IF('Raw-Data-Input'!K42="","",'Raw-Data-Input'!K42)</f>
        <v/>
      </c>
      <c r="I32" s="79" t="str">
        <f t="shared" si="1"/>
        <v/>
      </c>
      <c r="J32" s="77" t="str">
        <f t="shared" si="2"/>
        <v/>
      </c>
      <c r="K32" s="80" t="str">
        <f t="shared" si="3"/>
        <v/>
      </c>
      <c r="L32" s="77" t="str">
        <f t="shared" si="4"/>
        <v/>
      </c>
      <c r="M32" s="77" t="str">
        <f t="shared" si="5"/>
        <v/>
      </c>
      <c r="N32" s="29"/>
      <c r="O32" s="37" t="s">
        <v>74</v>
      </c>
      <c r="P32" s="38">
        <f>COUNTIFS($M$7:$M$356,"=Y",$E$7:$E$356,"1")</f>
        <v>0</v>
      </c>
      <c r="Q32" s="33" t="str">
        <f>IFERROR(P32/P31,"")</f>
        <v/>
      </c>
      <c r="R32" s="29"/>
      <c r="S32" s="37" t="s">
        <v>74</v>
      </c>
      <c r="T32" s="38">
        <f>COUNTIFS($M$7:$M$356,"=Y",$E$7:$E$356,"5")</f>
        <v>0</v>
      </c>
      <c r="U32" s="33" t="str">
        <f>IFERROR(T32/T31,"")</f>
        <v/>
      </c>
      <c r="V32" s="39"/>
      <c r="W32" s="39"/>
      <c r="X32" s="3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" thickBot="1" x14ac:dyDescent="0.35">
      <c r="A33" s="29">
        <v>27</v>
      </c>
      <c r="B33" s="77" t="str">
        <f>IF('Raw-Data-Input'!B43=0,"",'Raw-Data-Input'!B43)</f>
        <v/>
      </c>
      <c r="C33" s="77" t="str">
        <f>IF('Raw-Data-Input'!C43=0,"",'Raw-Data-Input'!C43)</f>
        <v/>
      </c>
      <c r="D33" s="77" t="str">
        <f>IF('Raw-Data-Input'!D43=0,"",'Raw-Data-Input'!D43)</f>
        <v/>
      </c>
      <c r="E33" s="77" t="str">
        <f>IF('Raw-Data-Input'!E43=0,"",'Raw-Data-Input'!E43)</f>
        <v/>
      </c>
      <c r="F33" s="78" t="str">
        <f>IF('Raw-Data-Input'!J43="","",'Raw-Data-Input'!J43)</f>
        <v/>
      </c>
      <c r="G33" s="88" t="s">
        <v>97</v>
      </c>
      <c r="H33" s="78" t="str">
        <f>IF('Raw-Data-Input'!K43="","",'Raw-Data-Input'!K43)</f>
        <v/>
      </c>
      <c r="I33" s="79" t="str">
        <f t="shared" si="1"/>
        <v/>
      </c>
      <c r="J33" s="77" t="str">
        <f t="shared" si="2"/>
        <v/>
      </c>
      <c r="K33" s="80" t="str">
        <f t="shared" si="3"/>
        <v/>
      </c>
      <c r="L33" s="77" t="str">
        <f t="shared" si="4"/>
        <v/>
      </c>
      <c r="M33" s="77" t="str">
        <f t="shared" si="5"/>
        <v/>
      </c>
      <c r="N33" s="29"/>
      <c r="O33" s="34" t="s">
        <v>81</v>
      </c>
      <c r="P33" s="35">
        <f>COUNTIFS($M$7:$M$356,"=n",$E$7:$E$356,"1")</f>
        <v>0</v>
      </c>
      <c r="Q33" s="36" t="str">
        <f>IFERROR(P33/P31,"")</f>
        <v/>
      </c>
      <c r="R33" s="29"/>
      <c r="S33" s="34" t="s">
        <v>81</v>
      </c>
      <c r="T33" s="35">
        <f>COUNTIFS($M$7:$M$356,"=n",$E$7:$E$356,"5")</f>
        <v>0</v>
      </c>
      <c r="U33" s="36" t="str">
        <f>IFERROR(T33/T31,"")</f>
        <v/>
      </c>
      <c r="V33" s="39"/>
      <c r="W33" s="39"/>
      <c r="X33" s="3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3">
      <c r="A34" s="29">
        <v>28</v>
      </c>
      <c r="B34" s="77" t="str">
        <f>IF('Raw-Data-Input'!B44=0,"",'Raw-Data-Input'!B44)</f>
        <v/>
      </c>
      <c r="C34" s="77" t="str">
        <f>IF('Raw-Data-Input'!C44=0,"",'Raw-Data-Input'!C44)</f>
        <v/>
      </c>
      <c r="D34" s="77" t="str">
        <f>IF('Raw-Data-Input'!D44=0,"",'Raw-Data-Input'!D44)</f>
        <v/>
      </c>
      <c r="E34" s="77" t="str">
        <f>IF('Raw-Data-Input'!E44=0,"",'Raw-Data-Input'!E44)</f>
        <v/>
      </c>
      <c r="F34" s="78" t="str">
        <f>IF('Raw-Data-Input'!J44="","",'Raw-Data-Input'!J44)</f>
        <v/>
      </c>
      <c r="G34" s="88" t="s">
        <v>97</v>
      </c>
      <c r="H34" s="78" t="str">
        <f>IF('Raw-Data-Input'!K44="","",'Raw-Data-Input'!K44)</f>
        <v/>
      </c>
      <c r="I34" s="79" t="str">
        <f t="shared" si="1"/>
        <v/>
      </c>
      <c r="J34" s="77" t="str">
        <f t="shared" si="2"/>
        <v/>
      </c>
      <c r="K34" s="80" t="str">
        <f t="shared" si="3"/>
        <v/>
      </c>
      <c r="L34" s="77" t="str">
        <f t="shared" si="4"/>
        <v/>
      </c>
      <c r="M34" s="77" t="str">
        <f t="shared" si="5"/>
        <v/>
      </c>
      <c r="N34" s="29"/>
      <c r="O34" s="29"/>
      <c r="P34" s="29"/>
      <c r="Q34" s="29"/>
      <c r="R34" s="29"/>
      <c r="S34" s="39"/>
      <c r="T34" s="39"/>
      <c r="U34" s="39"/>
      <c r="V34" s="39"/>
      <c r="W34" s="39"/>
      <c r="X34" s="3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3">
      <c r="A35" s="29">
        <v>29</v>
      </c>
      <c r="B35" s="77" t="str">
        <f>IF('Raw-Data-Input'!B45=0,"",'Raw-Data-Input'!B45)</f>
        <v/>
      </c>
      <c r="C35" s="77" t="str">
        <f>IF('Raw-Data-Input'!C45=0,"",'Raw-Data-Input'!C45)</f>
        <v/>
      </c>
      <c r="D35" s="77" t="str">
        <f>IF('Raw-Data-Input'!D45=0,"",'Raw-Data-Input'!D45)</f>
        <v/>
      </c>
      <c r="E35" s="77" t="str">
        <f>IF('Raw-Data-Input'!E45=0,"",'Raw-Data-Input'!E45)</f>
        <v/>
      </c>
      <c r="F35" s="78" t="str">
        <f>IF('Raw-Data-Input'!J45="","",'Raw-Data-Input'!J45)</f>
        <v/>
      </c>
      <c r="G35" s="88" t="s">
        <v>97</v>
      </c>
      <c r="H35" s="78" t="str">
        <f>IF('Raw-Data-Input'!K45="","",'Raw-Data-Input'!K45)</f>
        <v/>
      </c>
      <c r="I35" s="79" t="str">
        <f t="shared" si="1"/>
        <v/>
      </c>
      <c r="J35" s="77" t="str">
        <f t="shared" si="2"/>
        <v/>
      </c>
      <c r="K35" s="80" t="str">
        <f t="shared" si="3"/>
        <v/>
      </c>
      <c r="L35" s="77" t="str">
        <f t="shared" si="4"/>
        <v/>
      </c>
      <c r="M35" s="77" t="str">
        <f t="shared" si="5"/>
        <v/>
      </c>
      <c r="N35" s="29"/>
      <c r="O35" s="195" t="s">
        <v>19</v>
      </c>
      <c r="P35" s="195"/>
      <c r="Q35" s="195"/>
      <c r="R35" s="29"/>
      <c r="S35" s="195" t="s">
        <v>23</v>
      </c>
      <c r="T35" s="195"/>
      <c r="U35" s="195"/>
      <c r="V35" s="29"/>
      <c r="W35" s="29"/>
      <c r="X35" s="29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3">
      <c r="A36" s="29">
        <v>30</v>
      </c>
      <c r="B36" s="77" t="str">
        <f>IF('Raw-Data-Input'!B46=0,"",'Raw-Data-Input'!B46)</f>
        <v/>
      </c>
      <c r="C36" s="77" t="str">
        <f>IF('Raw-Data-Input'!C46=0,"",'Raw-Data-Input'!C46)</f>
        <v/>
      </c>
      <c r="D36" s="77" t="str">
        <f>IF('Raw-Data-Input'!D46=0,"",'Raw-Data-Input'!D46)</f>
        <v/>
      </c>
      <c r="E36" s="77" t="str">
        <f>IF('Raw-Data-Input'!E46=0,"",'Raw-Data-Input'!E46)</f>
        <v/>
      </c>
      <c r="F36" s="78" t="str">
        <f>IF('Raw-Data-Input'!J46="","",'Raw-Data-Input'!J46)</f>
        <v/>
      </c>
      <c r="G36" s="88" t="s">
        <v>97</v>
      </c>
      <c r="H36" s="78" t="str">
        <f>IF('Raw-Data-Input'!K46="","",'Raw-Data-Input'!K46)</f>
        <v/>
      </c>
      <c r="I36" s="79" t="str">
        <f t="shared" si="1"/>
        <v/>
      </c>
      <c r="J36" s="77" t="str">
        <f t="shared" si="2"/>
        <v/>
      </c>
      <c r="K36" s="80" t="str">
        <f t="shared" si="3"/>
        <v/>
      </c>
      <c r="L36" s="77" t="str">
        <f t="shared" si="4"/>
        <v/>
      </c>
      <c r="M36" s="77" t="str">
        <f t="shared" si="5"/>
        <v/>
      </c>
      <c r="N36" s="29"/>
      <c r="O36" s="196" t="s">
        <v>7</v>
      </c>
      <c r="P36" s="197"/>
      <c r="Q36" s="198"/>
      <c r="R36" s="29"/>
      <c r="S36" s="196" t="s">
        <v>7</v>
      </c>
      <c r="T36" s="197"/>
      <c r="U36" s="198"/>
      <c r="V36" s="29"/>
      <c r="W36" s="39"/>
      <c r="X36" s="39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" thickBot="1" x14ac:dyDescent="0.35">
      <c r="A37" s="29">
        <v>31</v>
      </c>
      <c r="B37" s="77" t="str">
        <f>IF('Raw-Data-Input'!B47=0,"",'Raw-Data-Input'!B47)</f>
        <v/>
      </c>
      <c r="C37" s="77" t="str">
        <f>IF('Raw-Data-Input'!C47=0,"",'Raw-Data-Input'!C47)</f>
        <v/>
      </c>
      <c r="D37" s="77" t="str">
        <f>IF('Raw-Data-Input'!D47=0,"",'Raw-Data-Input'!D47)</f>
        <v/>
      </c>
      <c r="E37" s="77" t="str">
        <f>IF('Raw-Data-Input'!E47=0,"",'Raw-Data-Input'!E47)</f>
        <v/>
      </c>
      <c r="F37" s="78" t="str">
        <f>IF('Raw-Data-Input'!J47="","",'Raw-Data-Input'!J47)</f>
        <v/>
      </c>
      <c r="G37" s="88" t="s">
        <v>97</v>
      </c>
      <c r="H37" s="78" t="str">
        <f>IF('Raw-Data-Input'!K47="","",'Raw-Data-Input'!K47)</f>
        <v/>
      </c>
      <c r="I37" s="79" t="str">
        <f t="shared" si="1"/>
        <v/>
      </c>
      <c r="J37" s="77" t="str">
        <f t="shared" si="2"/>
        <v/>
      </c>
      <c r="K37" s="80" t="str">
        <f t="shared" si="3"/>
        <v/>
      </c>
      <c r="L37" s="77" t="str">
        <f t="shared" si="4"/>
        <v/>
      </c>
      <c r="M37" s="77" t="str">
        <f t="shared" si="5"/>
        <v/>
      </c>
      <c r="N37" s="29"/>
      <c r="O37" s="30" t="s">
        <v>15</v>
      </c>
      <c r="P37" s="193">
        <f>SUM(P38:P39)</f>
        <v>0</v>
      </c>
      <c r="Q37" s="194"/>
      <c r="R37" s="29"/>
      <c r="S37" s="30" t="s">
        <v>15</v>
      </c>
      <c r="T37" s="193">
        <f>SUM(T38:T39)</f>
        <v>0</v>
      </c>
      <c r="U37" s="194"/>
      <c r="V37" s="29"/>
      <c r="W37" s="39"/>
      <c r="X37" s="39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3">
      <c r="A38" s="29">
        <v>32</v>
      </c>
      <c r="B38" s="77" t="str">
        <f>IF('Raw-Data-Input'!B48=0,"",'Raw-Data-Input'!B48)</f>
        <v/>
      </c>
      <c r="C38" s="77" t="str">
        <f>IF('Raw-Data-Input'!C48=0,"",'Raw-Data-Input'!C48)</f>
        <v/>
      </c>
      <c r="D38" s="77" t="str">
        <f>IF('Raw-Data-Input'!D48=0,"",'Raw-Data-Input'!D48)</f>
        <v/>
      </c>
      <c r="E38" s="77" t="str">
        <f>IF('Raw-Data-Input'!E48=0,"",'Raw-Data-Input'!E48)</f>
        <v/>
      </c>
      <c r="F38" s="78" t="str">
        <f>IF('Raw-Data-Input'!J48="","",'Raw-Data-Input'!J48)</f>
        <v/>
      </c>
      <c r="G38" s="88" t="s">
        <v>97</v>
      </c>
      <c r="H38" s="78" t="str">
        <f>IF('Raw-Data-Input'!K48="","",'Raw-Data-Input'!K48)</f>
        <v/>
      </c>
      <c r="I38" s="79" t="str">
        <f t="shared" si="1"/>
        <v/>
      </c>
      <c r="J38" s="77" t="str">
        <f t="shared" si="2"/>
        <v/>
      </c>
      <c r="K38" s="80" t="str">
        <f t="shared" si="3"/>
        <v/>
      </c>
      <c r="L38" s="77" t="str">
        <f t="shared" si="4"/>
        <v/>
      </c>
      <c r="M38" s="77" t="str">
        <f t="shared" si="5"/>
        <v/>
      </c>
      <c r="N38" s="29"/>
      <c r="O38" s="31" t="s">
        <v>72</v>
      </c>
      <c r="P38" s="32">
        <f>COUNTIFS($L$7:$L$356,"=Y",$E$7:$E$356,"2")</f>
        <v>0</v>
      </c>
      <c r="Q38" s="33" t="str">
        <f>IFERROR(P38/P37,"")</f>
        <v/>
      </c>
      <c r="R38" s="29"/>
      <c r="S38" s="31" t="s">
        <v>72</v>
      </c>
      <c r="T38" s="32">
        <f>COUNTIFS($L$7:$L$356,"=Y",$E$7:$E$356,"6")</f>
        <v>0</v>
      </c>
      <c r="U38" s="33" t="str">
        <f>IFERROR(T38/T37,"")</f>
        <v/>
      </c>
      <c r="V38" s="29"/>
      <c r="W38" s="39"/>
      <c r="X38" s="39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" thickBot="1" x14ac:dyDescent="0.35">
      <c r="A39" s="29">
        <v>33</v>
      </c>
      <c r="B39" s="77" t="str">
        <f>IF('Raw-Data-Input'!B49=0,"",'Raw-Data-Input'!B49)</f>
        <v/>
      </c>
      <c r="C39" s="77" t="str">
        <f>IF('Raw-Data-Input'!C49=0,"",'Raw-Data-Input'!C49)</f>
        <v/>
      </c>
      <c r="D39" s="77" t="str">
        <f>IF('Raw-Data-Input'!D49=0,"",'Raw-Data-Input'!D49)</f>
        <v/>
      </c>
      <c r="E39" s="77" t="str">
        <f>IF('Raw-Data-Input'!E49=0,"",'Raw-Data-Input'!E49)</f>
        <v/>
      </c>
      <c r="F39" s="78" t="str">
        <f>IF('Raw-Data-Input'!J49="","",'Raw-Data-Input'!J49)</f>
        <v/>
      </c>
      <c r="G39" s="88" t="s">
        <v>97</v>
      </c>
      <c r="H39" s="78" t="str">
        <f>IF('Raw-Data-Input'!K49="","",'Raw-Data-Input'!K49)</f>
        <v/>
      </c>
      <c r="I39" s="79" t="str">
        <f t="shared" si="1"/>
        <v/>
      </c>
      <c r="J39" s="77" t="str">
        <f t="shared" si="2"/>
        <v/>
      </c>
      <c r="K39" s="80" t="str">
        <f t="shared" si="3"/>
        <v/>
      </c>
      <c r="L39" s="77" t="str">
        <f t="shared" si="4"/>
        <v/>
      </c>
      <c r="M39" s="77" t="str">
        <f t="shared" si="5"/>
        <v/>
      </c>
      <c r="N39" s="29"/>
      <c r="O39" s="34" t="s">
        <v>73</v>
      </c>
      <c r="P39" s="35">
        <f>COUNTIFS($L$7:$L$356,"=n",$E$7:$E$356,"2")</f>
        <v>0</v>
      </c>
      <c r="Q39" s="36" t="str">
        <f>IFERROR(P39/P37,"")</f>
        <v/>
      </c>
      <c r="R39" s="29"/>
      <c r="S39" s="34" t="s">
        <v>73</v>
      </c>
      <c r="T39" s="35">
        <f>COUNTIFS($L$7:$L$356,"=n",$E$7:$E$356,"6")</f>
        <v>0</v>
      </c>
      <c r="U39" s="36" t="str">
        <f>IFERROR(T39/T37,"")</f>
        <v/>
      </c>
      <c r="V39" s="29"/>
      <c r="W39" s="39"/>
      <c r="X39" s="39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3">
      <c r="A40" s="29">
        <v>34</v>
      </c>
      <c r="B40" s="77" t="str">
        <f>IF('Raw-Data-Input'!B50=0,"",'Raw-Data-Input'!B50)</f>
        <v/>
      </c>
      <c r="C40" s="77" t="str">
        <f>IF('Raw-Data-Input'!C50=0,"",'Raw-Data-Input'!C50)</f>
        <v/>
      </c>
      <c r="D40" s="77" t="str">
        <f>IF('Raw-Data-Input'!D50=0,"",'Raw-Data-Input'!D50)</f>
        <v/>
      </c>
      <c r="E40" s="77" t="str">
        <f>IF('Raw-Data-Input'!E50=0,"",'Raw-Data-Input'!E50)</f>
        <v/>
      </c>
      <c r="F40" s="78" t="str">
        <f>IF('Raw-Data-Input'!J50="","",'Raw-Data-Input'!J50)</f>
        <v/>
      </c>
      <c r="G40" s="88" t="s">
        <v>97</v>
      </c>
      <c r="H40" s="78" t="str">
        <f>IF('Raw-Data-Input'!K50="","",'Raw-Data-Input'!K50)</f>
        <v/>
      </c>
      <c r="I40" s="79" t="str">
        <f t="shared" si="1"/>
        <v/>
      </c>
      <c r="J40" s="77" t="str">
        <f t="shared" si="2"/>
        <v/>
      </c>
      <c r="K40" s="80" t="str">
        <f t="shared" si="3"/>
        <v/>
      </c>
      <c r="L40" s="77" t="str">
        <f t="shared" si="4"/>
        <v/>
      </c>
      <c r="M40" s="77" t="str">
        <f t="shared" si="5"/>
        <v/>
      </c>
      <c r="N40" s="29"/>
      <c r="O40" s="199" t="s">
        <v>8</v>
      </c>
      <c r="P40" s="200"/>
      <c r="Q40" s="201"/>
      <c r="R40" s="29"/>
      <c r="S40" s="199" t="s">
        <v>8</v>
      </c>
      <c r="T40" s="200"/>
      <c r="U40" s="201"/>
      <c r="V40" s="29"/>
      <c r="W40" s="39"/>
      <c r="X40" s="39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" thickBot="1" x14ac:dyDescent="0.35">
      <c r="A41" s="29">
        <v>35</v>
      </c>
      <c r="B41" s="77" t="str">
        <f>IF('Raw-Data-Input'!B51=0,"",'Raw-Data-Input'!B51)</f>
        <v/>
      </c>
      <c r="C41" s="77" t="str">
        <f>IF('Raw-Data-Input'!C51=0,"",'Raw-Data-Input'!C51)</f>
        <v/>
      </c>
      <c r="D41" s="77" t="str">
        <f>IF('Raw-Data-Input'!D51=0,"",'Raw-Data-Input'!D51)</f>
        <v/>
      </c>
      <c r="E41" s="77" t="str">
        <f>IF('Raw-Data-Input'!E51=0,"",'Raw-Data-Input'!E51)</f>
        <v/>
      </c>
      <c r="F41" s="78" t="str">
        <f>IF('Raw-Data-Input'!J51="","",'Raw-Data-Input'!J51)</f>
        <v/>
      </c>
      <c r="G41" s="88" t="s">
        <v>97</v>
      </c>
      <c r="H41" s="78" t="str">
        <f>IF('Raw-Data-Input'!K51="","",'Raw-Data-Input'!K51)</f>
        <v/>
      </c>
      <c r="I41" s="79" t="str">
        <f t="shared" si="1"/>
        <v/>
      </c>
      <c r="J41" s="77" t="str">
        <f t="shared" si="2"/>
        <v/>
      </c>
      <c r="K41" s="80" t="str">
        <f t="shared" si="3"/>
        <v/>
      </c>
      <c r="L41" s="77" t="str">
        <f t="shared" si="4"/>
        <v/>
      </c>
      <c r="M41" s="77" t="str">
        <f t="shared" si="5"/>
        <v/>
      </c>
      <c r="N41" s="29"/>
      <c r="O41" s="30" t="s">
        <v>15</v>
      </c>
      <c r="P41" s="193">
        <f>SUM(P42:P43)</f>
        <v>0</v>
      </c>
      <c r="Q41" s="194"/>
      <c r="R41" s="29"/>
      <c r="S41" s="30" t="s">
        <v>15</v>
      </c>
      <c r="T41" s="193">
        <f>SUM(T42:T43)</f>
        <v>0</v>
      </c>
      <c r="U41" s="194"/>
      <c r="V41" s="29"/>
      <c r="W41" s="39"/>
      <c r="X41" s="39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3">
      <c r="A42" s="29">
        <v>36</v>
      </c>
      <c r="B42" s="77" t="str">
        <f>IF('Raw-Data-Input'!B52=0,"",'Raw-Data-Input'!B52)</f>
        <v/>
      </c>
      <c r="C42" s="77" t="str">
        <f>IF('Raw-Data-Input'!C52=0,"",'Raw-Data-Input'!C52)</f>
        <v/>
      </c>
      <c r="D42" s="77" t="str">
        <f>IF('Raw-Data-Input'!D52=0,"",'Raw-Data-Input'!D52)</f>
        <v/>
      </c>
      <c r="E42" s="77" t="str">
        <f>IF('Raw-Data-Input'!E52=0,"",'Raw-Data-Input'!E52)</f>
        <v/>
      </c>
      <c r="F42" s="78" t="str">
        <f>IF('Raw-Data-Input'!J52="","",'Raw-Data-Input'!J52)</f>
        <v/>
      </c>
      <c r="G42" s="88" t="s">
        <v>97</v>
      </c>
      <c r="H42" s="78" t="str">
        <f>IF('Raw-Data-Input'!K52="","",'Raw-Data-Input'!K52)</f>
        <v/>
      </c>
      <c r="I42" s="79" t="str">
        <f t="shared" si="1"/>
        <v/>
      </c>
      <c r="J42" s="77" t="str">
        <f t="shared" si="2"/>
        <v/>
      </c>
      <c r="K42" s="80" t="str">
        <f t="shared" si="3"/>
        <v/>
      </c>
      <c r="L42" s="77" t="str">
        <f t="shared" si="4"/>
        <v/>
      </c>
      <c r="M42" s="77" t="str">
        <f t="shared" si="5"/>
        <v/>
      </c>
      <c r="N42" s="29"/>
      <c r="O42" s="37" t="s">
        <v>79</v>
      </c>
      <c r="P42" s="38">
        <f>COUNTIFS($J$7:$J$356,"=Y",$E$7:$E$356,"2")</f>
        <v>0</v>
      </c>
      <c r="Q42" s="33" t="str">
        <f>IFERROR(P42/P41,"")</f>
        <v/>
      </c>
      <c r="R42" s="29"/>
      <c r="S42" s="37" t="s">
        <v>79</v>
      </c>
      <c r="T42" s="38">
        <f>COUNTIFS($J$7:$J$356,"=Y",$E$7:$E$356,"6")</f>
        <v>0</v>
      </c>
      <c r="U42" s="33" t="str">
        <f>IFERROR(T42/T41,"")</f>
        <v/>
      </c>
      <c r="V42" s="29"/>
      <c r="W42" s="39"/>
      <c r="X42" s="39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 thickBot="1" x14ac:dyDescent="0.35">
      <c r="A43" s="29">
        <v>37</v>
      </c>
      <c r="B43" s="77" t="str">
        <f>IF('Raw-Data-Input'!B53=0,"",'Raw-Data-Input'!B53)</f>
        <v/>
      </c>
      <c r="C43" s="77" t="str">
        <f>IF('Raw-Data-Input'!C53=0,"",'Raw-Data-Input'!C53)</f>
        <v/>
      </c>
      <c r="D43" s="77" t="str">
        <f>IF('Raw-Data-Input'!D53=0,"",'Raw-Data-Input'!D53)</f>
        <v/>
      </c>
      <c r="E43" s="77" t="str">
        <f>IF('Raw-Data-Input'!E53=0,"",'Raw-Data-Input'!E53)</f>
        <v/>
      </c>
      <c r="F43" s="78" t="str">
        <f>IF('Raw-Data-Input'!J53="","",'Raw-Data-Input'!J53)</f>
        <v/>
      </c>
      <c r="G43" s="88" t="s">
        <v>97</v>
      </c>
      <c r="H43" s="78" t="str">
        <f>IF('Raw-Data-Input'!K53="","",'Raw-Data-Input'!K53)</f>
        <v/>
      </c>
      <c r="I43" s="79" t="str">
        <f t="shared" si="1"/>
        <v/>
      </c>
      <c r="J43" s="77" t="str">
        <f t="shared" si="2"/>
        <v/>
      </c>
      <c r="K43" s="80" t="str">
        <f t="shared" si="3"/>
        <v/>
      </c>
      <c r="L43" s="77" t="str">
        <f t="shared" si="4"/>
        <v/>
      </c>
      <c r="M43" s="77" t="str">
        <f t="shared" si="5"/>
        <v/>
      </c>
      <c r="N43" s="29"/>
      <c r="O43" s="34" t="s">
        <v>80</v>
      </c>
      <c r="P43" s="35">
        <f>COUNTIFS($J$7:$J$356,"=n",$E$7:$E$356,"2")</f>
        <v>0</v>
      </c>
      <c r="Q43" s="36" t="str">
        <f>IFERROR(P43/P41,"")</f>
        <v/>
      </c>
      <c r="R43" s="29"/>
      <c r="S43" s="34" t="s">
        <v>80</v>
      </c>
      <c r="T43" s="35">
        <f>COUNTIFS($J$7:$J$356,"=n",$E$7:$E$356,"6")</f>
        <v>0</v>
      </c>
      <c r="U43" s="36" t="str">
        <f>IFERROR(T43/T41,"")</f>
        <v/>
      </c>
      <c r="V43" s="29"/>
      <c r="W43" s="39"/>
      <c r="X43" s="39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3">
      <c r="A44" s="29">
        <v>38</v>
      </c>
      <c r="B44" s="77" t="str">
        <f>IF('Raw-Data-Input'!B54=0,"",'Raw-Data-Input'!B54)</f>
        <v/>
      </c>
      <c r="C44" s="77" t="str">
        <f>IF('Raw-Data-Input'!C54=0,"",'Raw-Data-Input'!C54)</f>
        <v/>
      </c>
      <c r="D44" s="77" t="str">
        <f>IF('Raw-Data-Input'!D54=0,"",'Raw-Data-Input'!D54)</f>
        <v/>
      </c>
      <c r="E44" s="77" t="str">
        <f>IF('Raw-Data-Input'!E54=0,"",'Raw-Data-Input'!E54)</f>
        <v/>
      </c>
      <c r="F44" s="78" t="str">
        <f>IF('Raw-Data-Input'!J54="","",'Raw-Data-Input'!J54)</f>
        <v/>
      </c>
      <c r="G44" s="88" t="s">
        <v>97</v>
      </c>
      <c r="H44" s="78" t="str">
        <f>IF('Raw-Data-Input'!K54="","",'Raw-Data-Input'!K54)</f>
        <v/>
      </c>
      <c r="I44" s="79" t="str">
        <f t="shared" si="1"/>
        <v/>
      </c>
      <c r="J44" s="77" t="str">
        <f t="shared" si="2"/>
        <v/>
      </c>
      <c r="K44" s="80" t="str">
        <f t="shared" si="3"/>
        <v/>
      </c>
      <c r="L44" s="77" t="str">
        <f t="shared" si="4"/>
        <v/>
      </c>
      <c r="M44" s="77" t="str">
        <f t="shared" si="5"/>
        <v/>
      </c>
      <c r="N44" s="29"/>
      <c r="O44" s="202" t="s">
        <v>14</v>
      </c>
      <c r="P44" s="203"/>
      <c r="Q44" s="204"/>
      <c r="R44" s="29"/>
      <c r="S44" s="202" t="s">
        <v>14</v>
      </c>
      <c r="T44" s="203"/>
      <c r="U44" s="204"/>
      <c r="V44" s="29"/>
      <c r="W44" s="39"/>
      <c r="X44" s="39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" thickBot="1" x14ac:dyDescent="0.35">
      <c r="A45" s="29">
        <v>39</v>
      </c>
      <c r="B45" s="77" t="str">
        <f>IF('Raw-Data-Input'!B55=0,"",'Raw-Data-Input'!B55)</f>
        <v/>
      </c>
      <c r="C45" s="77" t="str">
        <f>IF('Raw-Data-Input'!C55=0,"",'Raw-Data-Input'!C55)</f>
        <v/>
      </c>
      <c r="D45" s="77" t="str">
        <f>IF('Raw-Data-Input'!D55=0,"",'Raw-Data-Input'!D55)</f>
        <v/>
      </c>
      <c r="E45" s="77" t="str">
        <f>IF('Raw-Data-Input'!E55=0,"",'Raw-Data-Input'!E55)</f>
        <v/>
      </c>
      <c r="F45" s="78" t="str">
        <f>IF('Raw-Data-Input'!J55="","",'Raw-Data-Input'!J55)</f>
        <v/>
      </c>
      <c r="G45" s="88" t="s">
        <v>97</v>
      </c>
      <c r="H45" s="78" t="str">
        <f>IF('Raw-Data-Input'!K55="","",'Raw-Data-Input'!K55)</f>
        <v/>
      </c>
      <c r="I45" s="79" t="str">
        <f t="shared" si="1"/>
        <v/>
      </c>
      <c r="J45" s="77" t="str">
        <f t="shared" si="2"/>
        <v/>
      </c>
      <c r="K45" s="80" t="str">
        <f t="shared" si="3"/>
        <v/>
      </c>
      <c r="L45" s="77" t="str">
        <f t="shared" si="4"/>
        <v/>
      </c>
      <c r="M45" s="77" t="str">
        <f t="shared" si="5"/>
        <v/>
      </c>
      <c r="N45" s="29"/>
      <c r="O45" s="30" t="s">
        <v>15</v>
      </c>
      <c r="P45" s="193">
        <f>SUM(P46:P47)</f>
        <v>0</v>
      </c>
      <c r="Q45" s="194"/>
      <c r="R45" s="29"/>
      <c r="S45" s="30" t="s">
        <v>15</v>
      </c>
      <c r="T45" s="193">
        <f>SUM(T46:T47)</f>
        <v>0</v>
      </c>
      <c r="U45" s="194"/>
      <c r="V45" s="29"/>
      <c r="W45" s="39"/>
      <c r="X45" s="39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3">
      <c r="A46" s="29">
        <v>40</v>
      </c>
      <c r="B46" s="77" t="str">
        <f>IF('Raw-Data-Input'!B56=0,"",'Raw-Data-Input'!B56)</f>
        <v/>
      </c>
      <c r="C46" s="77" t="str">
        <f>IF('Raw-Data-Input'!C56=0,"",'Raw-Data-Input'!C56)</f>
        <v/>
      </c>
      <c r="D46" s="77" t="str">
        <f>IF('Raw-Data-Input'!D56=0,"",'Raw-Data-Input'!D56)</f>
        <v/>
      </c>
      <c r="E46" s="77" t="str">
        <f>IF('Raw-Data-Input'!E56=0,"",'Raw-Data-Input'!E56)</f>
        <v/>
      </c>
      <c r="F46" s="78" t="str">
        <f>IF('Raw-Data-Input'!J56="","",'Raw-Data-Input'!J56)</f>
        <v/>
      </c>
      <c r="G46" s="88" t="s">
        <v>97</v>
      </c>
      <c r="H46" s="78" t="str">
        <f>IF('Raw-Data-Input'!K56="","",'Raw-Data-Input'!K56)</f>
        <v/>
      </c>
      <c r="I46" s="79" t="str">
        <f t="shared" si="1"/>
        <v/>
      </c>
      <c r="J46" s="77" t="str">
        <f t="shared" si="2"/>
        <v/>
      </c>
      <c r="K46" s="80" t="str">
        <f t="shared" si="3"/>
        <v/>
      </c>
      <c r="L46" s="77" t="str">
        <f t="shared" si="4"/>
        <v/>
      </c>
      <c r="M46" s="77" t="str">
        <f t="shared" si="5"/>
        <v/>
      </c>
      <c r="N46" s="29"/>
      <c r="O46" s="37" t="s">
        <v>74</v>
      </c>
      <c r="P46" s="38">
        <f>COUNTIFS($M$7:$M$356,"=Y",$E$7:$E$356,"2")</f>
        <v>0</v>
      </c>
      <c r="Q46" s="33" t="str">
        <f>IFERROR(P46/P45,"")</f>
        <v/>
      </c>
      <c r="R46" s="29"/>
      <c r="S46" s="37" t="s">
        <v>74</v>
      </c>
      <c r="T46" s="38">
        <f>COUNTIFS($M$7:$M$356,"=Y",$E$7:$E$356,"6")</f>
        <v>0</v>
      </c>
      <c r="U46" s="33" t="str">
        <f>IFERROR(T46/T45,"")</f>
        <v/>
      </c>
      <c r="V46" s="29"/>
      <c r="W46" s="39"/>
      <c r="X46" s="39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" thickBot="1" x14ac:dyDescent="0.35">
      <c r="A47" s="29">
        <v>41</v>
      </c>
      <c r="B47" s="77" t="str">
        <f>IF('Raw-Data-Input'!B57=0,"",'Raw-Data-Input'!B57)</f>
        <v/>
      </c>
      <c r="C47" s="77" t="str">
        <f>IF('Raw-Data-Input'!C57=0,"",'Raw-Data-Input'!C57)</f>
        <v/>
      </c>
      <c r="D47" s="77" t="str">
        <f>IF('Raw-Data-Input'!D57=0,"",'Raw-Data-Input'!D57)</f>
        <v/>
      </c>
      <c r="E47" s="77" t="str">
        <f>IF('Raw-Data-Input'!E57=0,"",'Raw-Data-Input'!E57)</f>
        <v/>
      </c>
      <c r="F47" s="78" t="str">
        <f>IF('Raw-Data-Input'!J57="","",'Raw-Data-Input'!J57)</f>
        <v/>
      </c>
      <c r="G47" s="88" t="s">
        <v>97</v>
      </c>
      <c r="H47" s="78" t="str">
        <f>IF('Raw-Data-Input'!K57="","",'Raw-Data-Input'!K57)</f>
        <v/>
      </c>
      <c r="I47" s="79" t="str">
        <f t="shared" si="1"/>
        <v/>
      </c>
      <c r="J47" s="77" t="str">
        <f t="shared" si="2"/>
        <v/>
      </c>
      <c r="K47" s="80" t="str">
        <f t="shared" si="3"/>
        <v/>
      </c>
      <c r="L47" s="77" t="str">
        <f t="shared" si="4"/>
        <v/>
      </c>
      <c r="M47" s="77" t="str">
        <f t="shared" si="5"/>
        <v/>
      </c>
      <c r="N47" s="29"/>
      <c r="O47" s="34" t="s">
        <v>81</v>
      </c>
      <c r="P47" s="35">
        <f>COUNTIFS($M$7:$M$356,"=n",$E$7:$E$356,"2")</f>
        <v>0</v>
      </c>
      <c r="Q47" s="36" t="str">
        <f>IFERROR(P47/P45,"")</f>
        <v/>
      </c>
      <c r="R47" s="29"/>
      <c r="S47" s="34" t="s">
        <v>81</v>
      </c>
      <c r="T47" s="35">
        <f>COUNTIFS($M$7:$M$356,"=n",$E$7:$E$356,"6")</f>
        <v>0</v>
      </c>
      <c r="U47" s="36" t="str">
        <f>IFERROR(T47/T45,"")</f>
        <v/>
      </c>
      <c r="V47" s="29"/>
      <c r="W47" s="39"/>
      <c r="X47" s="39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3">
      <c r="A48" s="29">
        <v>42</v>
      </c>
      <c r="B48" s="77" t="str">
        <f>IF('Raw-Data-Input'!B58=0,"",'Raw-Data-Input'!B58)</f>
        <v/>
      </c>
      <c r="C48" s="77" t="str">
        <f>IF('Raw-Data-Input'!C58=0,"",'Raw-Data-Input'!C58)</f>
        <v/>
      </c>
      <c r="D48" s="77" t="str">
        <f>IF('Raw-Data-Input'!D58=0,"",'Raw-Data-Input'!D58)</f>
        <v/>
      </c>
      <c r="E48" s="77" t="str">
        <f>IF('Raw-Data-Input'!E58=0,"",'Raw-Data-Input'!E58)</f>
        <v/>
      </c>
      <c r="F48" s="78" t="str">
        <f>IF('Raw-Data-Input'!J58="","",'Raw-Data-Input'!J58)</f>
        <v/>
      </c>
      <c r="G48" s="88" t="s">
        <v>97</v>
      </c>
      <c r="H48" s="78" t="str">
        <f>IF('Raw-Data-Input'!K58="","",'Raw-Data-Input'!K58)</f>
        <v/>
      </c>
      <c r="I48" s="79" t="str">
        <f t="shared" si="1"/>
        <v/>
      </c>
      <c r="J48" s="77" t="str">
        <f t="shared" si="2"/>
        <v/>
      </c>
      <c r="K48" s="80" t="str">
        <f t="shared" si="3"/>
        <v/>
      </c>
      <c r="L48" s="77" t="str">
        <f t="shared" si="4"/>
        <v/>
      </c>
      <c r="M48" s="77" t="str">
        <f t="shared" si="5"/>
        <v/>
      </c>
      <c r="N48" s="29"/>
      <c r="O48" s="29"/>
      <c r="P48" s="29"/>
      <c r="Q48" s="29"/>
      <c r="R48" s="29"/>
      <c r="S48" s="39"/>
      <c r="T48" s="39"/>
      <c r="U48" s="39"/>
      <c r="V48" s="29"/>
      <c r="W48" s="39"/>
      <c r="X48" s="39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3">
      <c r="A49" s="29">
        <v>43</v>
      </c>
      <c r="B49" s="77" t="str">
        <f>IF('Raw-Data-Input'!B59=0,"",'Raw-Data-Input'!B59)</f>
        <v/>
      </c>
      <c r="C49" s="77" t="str">
        <f>IF('Raw-Data-Input'!C59=0,"",'Raw-Data-Input'!C59)</f>
        <v/>
      </c>
      <c r="D49" s="77" t="str">
        <f>IF('Raw-Data-Input'!D59=0,"",'Raw-Data-Input'!D59)</f>
        <v/>
      </c>
      <c r="E49" s="77" t="str">
        <f>IF('Raw-Data-Input'!E59=0,"",'Raw-Data-Input'!E59)</f>
        <v/>
      </c>
      <c r="F49" s="78" t="str">
        <f>IF('Raw-Data-Input'!J59="","",'Raw-Data-Input'!J59)</f>
        <v/>
      </c>
      <c r="G49" s="88" t="s">
        <v>97</v>
      </c>
      <c r="H49" s="78" t="str">
        <f>IF('Raw-Data-Input'!K59="","",'Raw-Data-Input'!K59)</f>
        <v/>
      </c>
      <c r="I49" s="79" t="str">
        <f t="shared" si="1"/>
        <v/>
      </c>
      <c r="J49" s="77" t="str">
        <f t="shared" si="2"/>
        <v/>
      </c>
      <c r="K49" s="80" t="str">
        <f t="shared" si="3"/>
        <v/>
      </c>
      <c r="L49" s="77" t="str">
        <f t="shared" si="4"/>
        <v/>
      </c>
      <c r="M49" s="77" t="str">
        <f t="shared" si="5"/>
        <v/>
      </c>
      <c r="N49" s="29"/>
      <c r="O49" s="195" t="s">
        <v>20</v>
      </c>
      <c r="P49" s="195"/>
      <c r="Q49" s="195"/>
      <c r="R49" s="29"/>
      <c r="S49" s="195" t="s">
        <v>24</v>
      </c>
      <c r="T49" s="195"/>
      <c r="U49" s="195"/>
      <c r="V49" s="29"/>
      <c r="W49" s="29"/>
      <c r="X49" s="29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3">
      <c r="A50" s="29">
        <v>44</v>
      </c>
      <c r="B50" s="77" t="str">
        <f>IF('Raw-Data-Input'!B60=0,"",'Raw-Data-Input'!B60)</f>
        <v/>
      </c>
      <c r="C50" s="77" t="str">
        <f>IF('Raw-Data-Input'!C60=0,"",'Raw-Data-Input'!C60)</f>
        <v/>
      </c>
      <c r="D50" s="77" t="str">
        <f>IF('Raw-Data-Input'!D60=0,"",'Raw-Data-Input'!D60)</f>
        <v/>
      </c>
      <c r="E50" s="77" t="str">
        <f>IF('Raw-Data-Input'!E60=0,"",'Raw-Data-Input'!E60)</f>
        <v/>
      </c>
      <c r="F50" s="78" t="str">
        <f>IF('Raw-Data-Input'!J60="","",'Raw-Data-Input'!J60)</f>
        <v/>
      </c>
      <c r="G50" s="88" t="s">
        <v>97</v>
      </c>
      <c r="H50" s="78" t="str">
        <f>IF('Raw-Data-Input'!K60="","",'Raw-Data-Input'!K60)</f>
        <v/>
      </c>
      <c r="I50" s="79" t="str">
        <f t="shared" si="1"/>
        <v/>
      </c>
      <c r="J50" s="77" t="str">
        <f t="shared" si="2"/>
        <v/>
      </c>
      <c r="K50" s="80" t="str">
        <f t="shared" si="3"/>
        <v/>
      </c>
      <c r="L50" s="77" t="str">
        <f t="shared" si="4"/>
        <v/>
      </c>
      <c r="M50" s="77" t="str">
        <f t="shared" si="5"/>
        <v/>
      </c>
      <c r="N50" s="29"/>
      <c r="O50" s="196" t="s">
        <v>7</v>
      </c>
      <c r="P50" s="197"/>
      <c r="Q50" s="198"/>
      <c r="R50" s="29"/>
      <c r="S50" s="196" t="s">
        <v>7</v>
      </c>
      <c r="T50" s="197"/>
      <c r="U50" s="198"/>
      <c r="V50" s="29"/>
      <c r="W50" s="29"/>
      <c r="X50" s="29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" thickBot="1" x14ac:dyDescent="0.35">
      <c r="A51" s="29">
        <v>45</v>
      </c>
      <c r="B51" s="77" t="str">
        <f>IF('Raw-Data-Input'!B61=0,"",'Raw-Data-Input'!B61)</f>
        <v/>
      </c>
      <c r="C51" s="77" t="str">
        <f>IF('Raw-Data-Input'!C61=0,"",'Raw-Data-Input'!C61)</f>
        <v/>
      </c>
      <c r="D51" s="77" t="str">
        <f>IF('Raw-Data-Input'!D61=0,"",'Raw-Data-Input'!D61)</f>
        <v/>
      </c>
      <c r="E51" s="77" t="str">
        <f>IF('Raw-Data-Input'!E61=0,"",'Raw-Data-Input'!E61)</f>
        <v/>
      </c>
      <c r="F51" s="78" t="str">
        <f>IF('Raw-Data-Input'!J61="","",'Raw-Data-Input'!J61)</f>
        <v/>
      </c>
      <c r="G51" s="88" t="s">
        <v>97</v>
      </c>
      <c r="H51" s="78" t="str">
        <f>IF('Raw-Data-Input'!K61="","",'Raw-Data-Input'!K61)</f>
        <v/>
      </c>
      <c r="I51" s="79" t="str">
        <f t="shared" si="1"/>
        <v/>
      </c>
      <c r="J51" s="77" t="str">
        <f t="shared" si="2"/>
        <v/>
      </c>
      <c r="K51" s="80" t="str">
        <f t="shared" si="3"/>
        <v/>
      </c>
      <c r="L51" s="77" t="str">
        <f t="shared" si="4"/>
        <v/>
      </c>
      <c r="M51" s="77" t="str">
        <f t="shared" si="5"/>
        <v/>
      </c>
      <c r="N51" s="29"/>
      <c r="O51" s="30" t="s">
        <v>15</v>
      </c>
      <c r="P51" s="193">
        <f>SUM(P52:P53)</f>
        <v>0</v>
      </c>
      <c r="Q51" s="194"/>
      <c r="R51" s="29"/>
      <c r="S51" s="30" t="s">
        <v>15</v>
      </c>
      <c r="T51" s="193">
        <f>SUM(T52:T53)</f>
        <v>0</v>
      </c>
      <c r="U51" s="194"/>
      <c r="V51" s="29"/>
      <c r="W51" s="29"/>
      <c r="X51" s="29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3">
      <c r="A52" s="29">
        <v>46</v>
      </c>
      <c r="B52" s="77" t="str">
        <f>IF('Raw-Data-Input'!B62=0,"",'Raw-Data-Input'!B62)</f>
        <v/>
      </c>
      <c r="C52" s="77" t="str">
        <f>IF('Raw-Data-Input'!C62=0,"",'Raw-Data-Input'!C62)</f>
        <v/>
      </c>
      <c r="D52" s="77" t="str">
        <f>IF('Raw-Data-Input'!D62=0,"",'Raw-Data-Input'!D62)</f>
        <v/>
      </c>
      <c r="E52" s="77" t="str">
        <f>IF('Raw-Data-Input'!E62=0,"",'Raw-Data-Input'!E62)</f>
        <v/>
      </c>
      <c r="F52" s="78" t="str">
        <f>IF('Raw-Data-Input'!J62="","",'Raw-Data-Input'!J62)</f>
        <v/>
      </c>
      <c r="G52" s="88" t="s">
        <v>97</v>
      </c>
      <c r="H52" s="78" t="str">
        <f>IF('Raw-Data-Input'!K62="","",'Raw-Data-Input'!K62)</f>
        <v/>
      </c>
      <c r="I52" s="79" t="str">
        <f t="shared" si="1"/>
        <v/>
      </c>
      <c r="J52" s="77" t="str">
        <f t="shared" si="2"/>
        <v/>
      </c>
      <c r="K52" s="80" t="str">
        <f t="shared" si="3"/>
        <v/>
      </c>
      <c r="L52" s="77" t="str">
        <f t="shared" si="4"/>
        <v/>
      </c>
      <c r="M52" s="77" t="str">
        <f t="shared" si="5"/>
        <v/>
      </c>
      <c r="N52" s="29"/>
      <c r="O52" s="31" t="s">
        <v>72</v>
      </c>
      <c r="P52" s="32">
        <f>COUNTIFS($L$7:$L$356,"=Y",$E$7:$E$356,"3")</f>
        <v>0</v>
      </c>
      <c r="Q52" s="33" t="str">
        <f>IFERROR(P52/P51,"")</f>
        <v/>
      </c>
      <c r="R52" s="29"/>
      <c r="S52" s="31" t="s">
        <v>72</v>
      </c>
      <c r="T52" s="32">
        <f>COUNTIFS($L$7:$L$356,"=Y",$E$7:$E$356,"7")</f>
        <v>0</v>
      </c>
      <c r="U52" s="33" t="str">
        <f>IFERROR(T52/T51,"")</f>
        <v/>
      </c>
      <c r="V52" s="29"/>
      <c r="W52" s="29"/>
      <c r="X52" s="29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" thickBot="1" x14ac:dyDescent="0.35">
      <c r="A53" s="29">
        <v>47</v>
      </c>
      <c r="B53" s="77" t="str">
        <f>IF('Raw-Data-Input'!B63=0,"",'Raw-Data-Input'!B63)</f>
        <v/>
      </c>
      <c r="C53" s="77" t="str">
        <f>IF('Raw-Data-Input'!C63=0,"",'Raw-Data-Input'!C63)</f>
        <v/>
      </c>
      <c r="D53" s="77" t="str">
        <f>IF('Raw-Data-Input'!D63=0,"",'Raw-Data-Input'!D63)</f>
        <v/>
      </c>
      <c r="E53" s="77" t="str">
        <f>IF('Raw-Data-Input'!E63=0,"",'Raw-Data-Input'!E63)</f>
        <v/>
      </c>
      <c r="F53" s="78" t="str">
        <f>IF('Raw-Data-Input'!J63="","",'Raw-Data-Input'!J63)</f>
        <v/>
      </c>
      <c r="G53" s="88" t="s">
        <v>97</v>
      </c>
      <c r="H53" s="78" t="str">
        <f>IF('Raw-Data-Input'!K63="","",'Raw-Data-Input'!K63)</f>
        <v/>
      </c>
      <c r="I53" s="79" t="str">
        <f t="shared" si="1"/>
        <v/>
      </c>
      <c r="J53" s="77" t="str">
        <f t="shared" si="2"/>
        <v/>
      </c>
      <c r="K53" s="80" t="str">
        <f t="shared" si="3"/>
        <v/>
      </c>
      <c r="L53" s="77" t="str">
        <f t="shared" si="4"/>
        <v/>
      </c>
      <c r="M53" s="77" t="str">
        <f t="shared" si="5"/>
        <v/>
      </c>
      <c r="N53" s="29"/>
      <c r="O53" s="34" t="s">
        <v>73</v>
      </c>
      <c r="P53" s="35">
        <f>COUNTIFS($L$7:$L$356,"=n",$E$7:$E$356,"3")</f>
        <v>0</v>
      </c>
      <c r="Q53" s="36" t="str">
        <f>IFERROR(P53/P51,"")</f>
        <v/>
      </c>
      <c r="R53" s="29"/>
      <c r="S53" s="34" t="s">
        <v>73</v>
      </c>
      <c r="T53" s="35">
        <f>COUNTIFS($L$7:$L$356,"=n",$E$7:$E$356,"7")</f>
        <v>0</v>
      </c>
      <c r="U53" s="36" t="str">
        <f>IFERROR(T53/T51,"")</f>
        <v/>
      </c>
      <c r="V53" s="29"/>
      <c r="W53" s="29"/>
      <c r="X53" s="29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3">
      <c r="A54" s="29">
        <v>48</v>
      </c>
      <c r="B54" s="77" t="str">
        <f>IF('Raw-Data-Input'!B64=0,"",'Raw-Data-Input'!B64)</f>
        <v/>
      </c>
      <c r="C54" s="77" t="str">
        <f>IF('Raw-Data-Input'!C64=0,"",'Raw-Data-Input'!C64)</f>
        <v/>
      </c>
      <c r="D54" s="77" t="str">
        <f>IF('Raw-Data-Input'!D64=0,"",'Raw-Data-Input'!D64)</f>
        <v/>
      </c>
      <c r="E54" s="77" t="str">
        <f>IF('Raw-Data-Input'!E64=0,"",'Raw-Data-Input'!E64)</f>
        <v/>
      </c>
      <c r="F54" s="78" t="str">
        <f>IF('Raw-Data-Input'!J64="","",'Raw-Data-Input'!J64)</f>
        <v/>
      </c>
      <c r="G54" s="88" t="s">
        <v>97</v>
      </c>
      <c r="H54" s="78" t="str">
        <f>IF('Raw-Data-Input'!K64="","",'Raw-Data-Input'!K64)</f>
        <v/>
      </c>
      <c r="I54" s="79" t="str">
        <f t="shared" si="1"/>
        <v/>
      </c>
      <c r="J54" s="77" t="str">
        <f t="shared" si="2"/>
        <v/>
      </c>
      <c r="K54" s="80" t="str">
        <f t="shared" si="3"/>
        <v/>
      </c>
      <c r="L54" s="77" t="str">
        <f t="shared" si="4"/>
        <v/>
      </c>
      <c r="M54" s="77" t="str">
        <f t="shared" si="5"/>
        <v/>
      </c>
      <c r="N54" s="29"/>
      <c r="O54" s="199" t="s">
        <v>8</v>
      </c>
      <c r="P54" s="200"/>
      <c r="Q54" s="201"/>
      <c r="R54" s="29"/>
      <c r="S54" s="199" t="s">
        <v>8</v>
      </c>
      <c r="T54" s="200"/>
      <c r="U54" s="201"/>
      <c r="V54" s="29"/>
      <c r="W54" s="29"/>
      <c r="X54" s="29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" thickBot="1" x14ac:dyDescent="0.35">
      <c r="A55" s="29">
        <v>49</v>
      </c>
      <c r="B55" s="77" t="str">
        <f>IF('Raw-Data-Input'!B65=0,"",'Raw-Data-Input'!B65)</f>
        <v/>
      </c>
      <c r="C55" s="77" t="str">
        <f>IF('Raw-Data-Input'!C65=0,"",'Raw-Data-Input'!C65)</f>
        <v/>
      </c>
      <c r="D55" s="77" t="str">
        <f>IF('Raw-Data-Input'!D65=0,"",'Raw-Data-Input'!D65)</f>
        <v/>
      </c>
      <c r="E55" s="77" t="str">
        <f>IF('Raw-Data-Input'!E65=0,"",'Raw-Data-Input'!E65)</f>
        <v/>
      </c>
      <c r="F55" s="78" t="str">
        <f>IF('Raw-Data-Input'!J65="","",'Raw-Data-Input'!J65)</f>
        <v/>
      </c>
      <c r="G55" s="88" t="s">
        <v>97</v>
      </c>
      <c r="H55" s="78" t="str">
        <f>IF('Raw-Data-Input'!K65="","",'Raw-Data-Input'!K65)</f>
        <v/>
      </c>
      <c r="I55" s="79" t="str">
        <f t="shared" si="1"/>
        <v/>
      </c>
      <c r="J55" s="77" t="str">
        <f t="shared" si="2"/>
        <v/>
      </c>
      <c r="K55" s="80" t="str">
        <f t="shared" si="3"/>
        <v/>
      </c>
      <c r="L55" s="77" t="str">
        <f t="shared" si="4"/>
        <v/>
      </c>
      <c r="M55" s="77" t="str">
        <f t="shared" si="5"/>
        <v/>
      </c>
      <c r="N55" s="29"/>
      <c r="O55" s="30" t="s">
        <v>15</v>
      </c>
      <c r="P55" s="193">
        <f>SUM(P56:P57)</f>
        <v>0</v>
      </c>
      <c r="Q55" s="194"/>
      <c r="R55" s="29"/>
      <c r="S55" s="30" t="s">
        <v>15</v>
      </c>
      <c r="T55" s="193">
        <f>SUM(T56:T57)</f>
        <v>0</v>
      </c>
      <c r="U55" s="194"/>
      <c r="V55" s="29"/>
      <c r="W55" s="29"/>
      <c r="X55" s="29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3">
      <c r="A56" s="29">
        <v>50</v>
      </c>
      <c r="B56" s="77" t="str">
        <f>IF('Raw-Data-Input'!B66=0,"",'Raw-Data-Input'!B66)</f>
        <v/>
      </c>
      <c r="C56" s="77" t="str">
        <f>IF('Raw-Data-Input'!C66=0,"",'Raw-Data-Input'!C66)</f>
        <v/>
      </c>
      <c r="D56" s="77" t="str">
        <f>IF('Raw-Data-Input'!D66=0,"",'Raw-Data-Input'!D66)</f>
        <v/>
      </c>
      <c r="E56" s="77" t="str">
        <f>IF('Raw-Data-Input'!E66=0,"",'Raw-Data-Input'!E66)</f>
        <v/>
      </c>
      <c r="F56" s="78" t="str">
        <f>IF('Raw-Data-Input'!J66="","",'Raw-Data-Input'!J66)</f>
        <v/>
      </c>
      <c r="G56" s="88" t="s">
        <v>97</v>
      </c>
      <c r="H56" s="78" t="str">
        <f>IF('Raw-Data-Input'!K66="","",'Raw-Data-Input'!K66)</f>
        <v/>
      </c>
      <c r="I56" s="79" t="str">
        <f t="shared" si="1"/>
        <v/>
      </c>
      <c r="J56" s="77" t="str">
        <f t="shared" si="2"/>
        <v/>
      </c>
      <c r="K56" s="80" t="str">
        <f t="shared" si="3"/>
        <v/>
      </c>
      <c r="L56" s="77" t="str">
        <f t="shared" si="4"/>
        <v/>
      </c>
      <c r="M56" s="77" t="str">
        <f t="shared" si="5"/>
        <v/>
      </c>
      <c r="N56" s="29"/>
      <c r="O56" s="37" t="s">
        <v>79</v>
      </c>
      <c r="P56" s="38">
        <f>COUNTIFS($J$7:$J$356,"=Y",$E$7:$E$356,"3")</f>
        <v>0</v>
      </c>
      <c r="Q56" s="33" t="str">
        <f>IFERROR(P56/P55,"")</f>
        <v/>
      </c>
      <c r="R56" s="29"/>
      <c r="S56" s="37" t="s">
        <v>79</v>
      </c>
      <c r="T56" s="38">
        <f>COUNTIFS($J$7:$J$356,"=Y",$E$7:$E$356,"7")</f>
        <v>0</v>
      </c>
      <c r="U56" s="33" t="str">
        <f>IFERROR(T56/T55,"")</f>
        <v/>
      </c>
      <c r="V56" s="29"/>
      <c r="W56" s="29"/>
      <c r="X56" s="29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" thickBot="1" x14ac:dyDescent="0.35">
      <c r="A57" s="29">
        <v>51</v>
      </c>
      <c r="B57" s="77" t="str">
        <f>IF('Raw-Data-Input'!B67=0,"",'Raw-Data-Input'!B67)</f>
        <v/>
      </c>
      <c r="C57" s="77" t="str">
        <f>IF('Raw-Data-Input'!C67=0,"",'Raw-Data-Input'!C67)</f>
        <v/>
      </c>
      <c r="D57" s="77" t="str">
        <f>IF('Raw-Data-Input'!D67=0,"",'Raw-Data-Input'!D67)</f>
        <v/>
      </c>
      <c r="E57" s="77" t="str">
        <f>IF('Raw-Data-Input'!E67=0,"",'Raw-Data-Input'!E67)</f>
        <v/>
      </c>
      <c r="F57" s="78" t="str">
        <f>IF('Raw-Data-Input'!J67="","",'Raw-Data-Input'!J67)</f>
        <v/>
      </c>
      <c r="G57" s="88" t="s">
        <v>97</v>
      </c>
      <c r="H57" s="78" t="str">
        <f>IF('Raw-Data-Input'!K67="","",'Raw-Data-Input'!K67)</f>
        <v/>
      </c>
      <c r="I57" s="79" t="str">
        <f t="shared" si="1"/>
        <v/>
      </c>
      <c r="J57" s="77" t="str">
        <f t="shared" si="2"/>
        <v/>
      </c>
      <c r="K57" s="80" t="str">
        <f t="shared" si="3"/>
        <v/>
      </c>
      <c r="L57" s="77" t="str">
        <f t="shared" si="4"/>
        <v/>
      </c>
      <c r="M57" s="77" t="str">
        <f t="shared" si="5"/>
        <v/>
      </c>
      <c r="N57" s="29"/>
      <c r="O57" s="34" t="s">
        <v>80</v>
      </c>
      <c r="P57" s="35">
        <f>COUNTIFS($J$7:$J$356,"=n",$E$7:$E$356,"3")</f>
        <v>0</v>
      </c>
      <c r="Q57" s="36" t="str">
        <f>IFERROR(P57/P55,"")</f>
        <v/>
      </c>
      <c r="R57" s="29"/>
      <c r="S57" s="34" t="s">
        <v>80</v>
      </c>
      <c r="T57" s="35">
        <f>COUNTIFS($J$7:$J$356,"=n",$E$7:$E$356,"7")</f>
        <v>0</v>
      </c>
      <c r="U57" s="36" t="str">
        <f>IFERROR(T57/T55,"")</f>
        <v/>
      </c>
      <c r="V57" s="29"/>
      <c r="W57" s="29"/>
      <c r="X57" s="29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3">
      <c r="A58" s="29">
        <v>52</v>
      </c>
      <c r="B58" s="77" t="str">
        <f>IF('Raw-Data-Input'!B68=0,"",'Raw-Data-Input'!B68)</f>
        <v/>
      </c>
      <c r="C58" s="77" t="str">
        <f>IF('Raw-Data-Input'!C68=0,"",'Raw-Data-Input'!C68)</f>
        <v/>
      </c>
      <c r="D58" s="77" t="str">
        <f>IF('Raw-Data-Input'!D68=0,"",'Raw-Data-Input'!D68)</f>
        <v/>
      </c>
      <c r="E58" s="77" t="str">
        <f>IF('Raw-Data-Input'!E68=0,"",'Raw-Data-Input'!E68)</f>
        <v/>
      </c>
      <c r="F58" s="78" t="str">
        <f>IF('Raw-Data-Input'!J68="","",'Raw-Data-Input'!J68)</f>
        <v/>
      </c>
      <c r="G58" s="88" t="s">
        <v>97</v>
      </c>
      <c r="H58" s="78" t="str">
        <f>IF('Raw-Data-Input'!K68="","",'Raw-Data-Input'!K68)</f>
        <v/>
      </c>
      <c r="I58" s="79" t="str">
        <f t="shared" si="1"/>
        <v/>
      </c>
      <c r="J58" s="77" t="str">
        <f t="shared" si="2"/>
        <v/>
      </c>
      <c r="K58" s="80" t="str">
        <f t="shared" si="3"/>
        <v/>
      </c>
      <c r="L58" s="77" t="str">
        <f t="shared" si="4"/>
        <v/>
      </c>
      <c r="M58" s="77" t="str">
        <f t="shared" si="5"/>
        <v/>
      </c>
      <c r="N58" s="29"/>
      <c r="O58" s="202" t="s">
        <v>14</v>
      </c>
      <c r="P58" s="203"/>
      <c r="Q58" s="204"/>
      <c r="R58" s="29"/>
      <c r="S58" s="202" t="s">
        <v>14</v>
      </c>
      <c r="T58" s="203"/>
      <c r="U58" s="204"/>
      <c r="V58" s="29"/>
      <c r="W58" s="29"/>
      <c r="X58" s="29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" thickBot="1" x14ac:dyDescent="0.35">
      <c r="A59" s="29">
        <v>53</v>
      </c>
      <c r="B59" s="77" t="str">
        <f>IF('Raw-Data-Input'!B69=0,"",'Raw-Data-Input'!B69)</f>
        <v/>
      </c>
      <c r="C59" s="77" t="str">
        <f>IF('Raw-Data-Input'!C69=0,"",'Raw-Data-Input'!C69)</f>
        <v/>
      </c>
      <c r="D59" s="77" t="str">
        <f>IF('Raw-Data-Input'!D69=0,"",'Raw-Data-Input'!D69)</f>
        <v/>
      </c>
      <c r="E59" s="77" t="str">
        <f>IF('Raw-Data-Input'!E69=0,"",'Raw-Data-Input'!E69)</f>
        <v/>
      </c>
      <c r="F59" s="78" t="str">
        <f>IF('Raw-Data-Input'!J69="","",'Raw-Data-Input'!J69)</f>
        <v/>
      </c>
      <c r="G59" s="88" t="s">
        <v>97</v>
      </c>
      <c r="H59" s="78" t="str">
        <f>IF('Raw-Data-Input'!K69="","",'Raw-Data-Input'!K69)</f>
        <v/>
      </c>
      <c r="I59" s="79" t="str">
        <f t="shared" si="1"/>
        <v/>
      </c>
      <c r="J59" s="77" t="str">
        <f t="shared" si="2"/>
        <v/>
      </c>
      <c r="K59" s="80" t="str">
        <f t="shared" si="3"/>
        <v/>
      </c>
      <c r="L59" s="77" t="str">
        <f t="shared" si="4"/>
        <v/>
      </c>
      <c r="M59" s="77" t="str">
        <f t="shared" si="5"/>
        <v/>
      </c>
      <c r="N59" s="29"/>
      <c r="O59" s="30" t="s">
        <v>15</v>
      </c>
      <c r="P59" s="193">
        <f>SUM(P60:P61)</f>
        <v>0</v>
      </c>
      <c r="Q59" s="194"/>
      <c r="R59" s="29"/>
      <c r="S59" s="30" t="s">
        <v>15</v>
      </c>
      <c r="T59" s="193">
        <f>SUM(T60:T61)</f>
        <v>0</v>
      </c>
      <c r="U59" s="194"/>
      <c r="V59" s="29"/>
      <c r="W59" s="29"/>
      <c r="X59" s="29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3">
      <c r="A60" s="29">
        <v>54</v>
      </c>
      <c r="B60" s="77" t="str">
        <f>IF('Raw-Data-Input'!B70=0,"",'Raw-Data-Input'!B70)</f>
        <v/>
      </c>
      <c r="C60" s="77" t="str">
        <f>IF('Raw-Data-Input'!C70=0,"",'Raw-Data-Input'!C70)</f>
        <v/>
      </c>
      <c r="D60" s="77" t="str">
        <f>IF('Raw-Data-Input'!D70=0,"",'Raw-Data-Input'!D70)</f>
        <v/>
      </c>
      <c r="E60" s="77" t="str">
        <f>IF('Raw-Data-Input'!E70=0,"",'Raw-Data-Input'!E70)</f>
        <v/>
      </c>
      <c r="F60" s="78" t="str">
        <f>IF('Raw-Data-Input'!J70="","",'Raw-Data-Input'!J70)</f>
        <v/>
      </c>
      <c r="G60" s="88" t="s">
        <v>97</v>
      </c>
      <c r="H60" s="78" t="str">
        <f>IF('Raw-Data-Input'!K70="","",'Raw-Data-Input'!K70)</f>
        <v/>
      </c>
      <c r="I60" s="79" t="str">
        <f t="shared" si="1"/>
        <v/>
      </c>
      <c r="J60" s="77" t="str">
        <f t="shared" si="2"/>
        <v/>
      </c>
      <c r="K60" s="80" t="str">
        <f t="shared" si="3"/>
        <v/>
      </c>
      <c r="L60" s="77" t="str">
        <f t="shared" si="4"/>
        <v/>
      </c>
      <c r="M60" s="77" t="str">
        <f t="shared" si="5"/>
        <v/>
      </c>
      <c r="N60" s="29"/>
      <c r="O60" s="37" t="s">
        <v>74</v>
      </c>
      <c r="P60" s="38">
        <f>COUNTIFS($M$7:$M$356,"=Y",$E$7:$E$356,"3")</f>
        <v>0</v>
      </c>
      <c r="Q60" s="33" t="str">
        <f>IFERROR(P60/P59,"")</f>
        <v/>
      </c>
      <c r="R60" s="29"/>
      <c r="S60" s="37" t="s">
        <v>74</v>
      </c>
      <c r="T60" s="38">
        <f>COUNTIFS($M$7:$M$356,"=Y",$E$7:$E$356,"7")</f>
        <v>0</v>
      </c>
      <c r="U60" s="33" t="str">
        <f>IFERROR(T60/T59,"")</f>
        <v/>
      </c>
      <c r="V60" s="29"/>
      <c r="W60" s="29"/>
      <c r="X60" s="29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" thickBot="1" x14ac:dyDescent="0.35">
      <c r="A61" s="29">
        <v>55</v>
      </c>
      <c r="B61" s="77" t="str">
        <f>IF('Raw-Data-Input'!B71=0,"",'Raw-Data-Input'!B71)</f>
        <v/>
      </c>
      <c r="C61" s="77" t="str">
        <f>IF('Raw-Data-Input'!C71=0,"",'Raw-Data-Input'!C71)</f>
        <v/>
      </c>
      <c r="D61" s="77" t="str">
        <f>IF('Raw-Data-Input'!D71=0,"",'Raw-Data-Input'!D71)</f>
        <v/>
      </c>
      <c r="E61" s="77" t="str">
        <f>IF('Raw-Data-Input'!E71=0,"",'Raw-Data-Input'!E71)</f>
        <v/>
      </c>
      <c r="F61" s="78" t="str">
        <f>IF('Raw-Data-Input'!J71="","",'Raw-Data-Input'!J71)</f>
        <v/>
      </c>
      <c r="G61" s="88" t="s">
        <v>97</v>
      </c>
      <c r="H61" s="78" t="str">
        <f>IF('Raw-Data-Input'!K71="","",'Raw-Data-Input'!K71)</f>
        <v/>
      </c>
      <c r="I61" s="79" t="str">
        <f t="shared" si="1"/>
        <v/>
      </c>
      <c r="J61" s="77" t="str">
        <f t="shared" si="2"/>
        <v/>
      </c>
      <c r="K61" s="80" t="str">
        <f t="shared" si="3"/>
        <v/>
      </c>
      <c r="L61" s="77" t="str">
        <f t="shared" si="4"/>
        <v/>
      </c>
      <c r="M61" s="77" t="str">
        <f t="shared" si="5"/>
        <v/>
      </c>
      <c r="N61" s="29"/>
      <c r="O61" s="34" t="s">
        <v>81</v>
      </c>
      <c r="P61" s="35">
        <f>COUNTIFS($M$7:$M$356,"=n",$E$7:$E$356,"3")</f>
        <v>0</v>
      </c>
      <c r="Q61" s="36" t="str">
        <f>IFERROR(P61/P59,"")</f>
        <v/>
      </c>
      <c r="R61" s="29"/>
      <c r="S61" s="34" t="s">
        <v>81</v>
      </c>
      <c r="T61" s="35">
        <f>COUNTIFS($M$7:$M$356,"=n",$E$7:$E$356,"7")</f>
        <v>0</v>
      </c>
      <c r="U61" s="36" t="str">
        <f>IFERROR(T61/T59,"")</f>
        <v/>
      </c>
      <c r="V61" s="29"/>
      <c r="W61" s="29"/>
      <c r="X61" s="29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3">
      <c r="A62" s="29">
        <v>56</v>
      </c>
      <c r="B62" s="77" t="str">
        <f>IF('Raw-Data-Input'!B72=0,"",'Raw-Data-Input'!B72)</f>
        <v/>
      </c>
      <c r="C62" s="77" t="str">
        <f>IF('Raw-Data-Input'!C72=0,"",'Raw-Data-Input'!C72)</f>
        <v/>
      </c>
      <c r="D62" s="77" t="str">
        <f>IF('Raw-Data-Input'!D72=0,"",'Raw-Data-Input'!D72)</f>
        <v/>
      </c>
      <c r="E62" s="77" t="str">
        <f>IF('Raw-Data-Input'!E72=0,"",'Raw-Data-Input'!E72)</f>
        <v/>
      </c>
      <c r="F62" s="78" t="str">
        <f>IF('Raw-Data-Input'!J72="","",'Raw-Data-Input'!J72)</f>
        <v/>
      </c>
      <c r="G62" s="88" t="s">
        <v>97</v>
      </c>
      <c r="H62" s="78" t="str">
        <f>IF('Raw-Data-Input'!K72="","",'Raw-Data-Input'!K72)</f>
        <v/>
      </c>
      <c r="I62" s="79" t="str">
        <f t="shared" si="1"/>
        <v/>
      </c>
      <c r="J62" s="77" t="str">
        <f t="shared" si="2"/>
        <v/>
      </c>
      <c r="K62" s="80" t="str">
        <f t="shared" si="3"/>
        <v/>
      </c>
      <c r="L62" s="77" t="str">
        <f t="shared" si="4"/>
        <v/>
      </c>
      <c r="M62" s="77" t="str">
        <f t="shared" si="5"/>
        <v/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3">
      <c r="A63" s="29">
        <v>57</v>
      </c>
      <c r="B63" s="77" t="str">
        <f>IF('Raw-Data-Input'!B73=0,"",'Raw-Data-Input'!B73)</f>
        <v/>
      </c>
      <c r="C63" s="77" t="str">
        <f>IF('Raw-Data-Input'!C73=0,"",'Raw-Data-Input'!C73)</f>
        <v/>
      </c>
      <c r="D63" s="77" t="str">
        <f>IF('Raw-Data-Input'!D73=0,"",'Raw-Data-Input'!D73)</f>
        <v/>
      </c>
      <c r="E63" s="77" t="str">
        <f>IF('Raw-Data-Input'!E73=0,"",'Raw-Data-Input'!E73)</f>
        <v/>
      </c>
      <c r="F63" s="78" t="str">
        <f>IF('Raw-Data-Input'!J73="","",'Raw-Data-Input'!J73)</f>
        <v/>
      </c>
      <c r="G63" s="88" t="s">
        <v>97</v>
      </c>
      <c r="H63" s="78" t="str">
        <f>IF('Raw-Data-Input'!K73="","",'Raw-Data-Input'!K73)</f>
        <v/>
      </c>
      <c r="I63" s="79" t="str">
        <f t="shared" si="1"/>
        <v/>
      </c>
      <c r="J63" s="77" t="str">
        <f t="shared" si="2"/>
        <v/>
      </c>
      <c r="K63" s="80" t="str">
        <f t="shared" si="3"/>
        <v/>
      </c>
      <c r="L63" s="77" t="str">
        <f t="shared" si="4"/>
        <v/>
      </c>
      <c r="M63" s="77" t="str">
        <f t="shared" si="5"/>
        <v/>
      </c>
      <c r="N63" s="29"/>
      <c r="O63" s="195" t="s">
        <v>21</v>
      </c>
      <c r="P63" s="195"/>
      <c r="Q63" s="195"/>
      <c r="R63" s="29"/>
      <c r="S63" s="195" t="s">
        <v>25</v>
      </c>
      <c r="T63" s="195"/>
      <c r="U63" s="195"/>
      <c r="V63" s="29"/>
      <c r="W63" s="29"/>
      <c r="X63" s="29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3">
      <c r="A64" s="29">
        <v>58</v>
      </c>
      <c r="B64" s="77" t="str">
        <f>IF('Raw-Data-Input'!B74=0,"",'Raw-Data-Input'!B74)</f>
        <v/>
      </c>
      <c r="C64" s="77" t="str">
        <f>IF('Raw-Data-Input'!C74=0,"",'Raw-Data-Input'!C74)</f>
        <v/>
      </c>
      <c r="D64" s="77" t="str">
        <f>IF('Raw-Data-Input'!D74=0,"",'Raw-Data-Input'!D74)</f>
        <v/>
      </c>
      <c r="E64" s="77" t="str">
        <f>IF('Raw-Data-Input'!E74=0,"",'Raw-Data-Input'!E74)</f>
        <v/>
      </c>
      <c r="F64" s="78" t="str">
        <f>IF('Raw-Data-Input'!J74="","",'Raw-Data-Input'!J74)</f>
        <v/>
      </c>
      <c r="G64" s="88" t="s">
        <v>97</v>
      </c>
      <c r="H64" s="78" t="str">
        <f>IF('Raw-Data-Input'!K74="","",'Raw-Data-Input'!K74)</f>
        <v/>
      </c>
      <c r="I64" s="79" t="str">
        <f t="shared" si="1"/>
        <v/>
      </c>
      <c r="J64" s="77" t="str">
        <f t="shared" si="2"/>
        <v/>
      </c>
      <c r="K64" s="80" t="str">
        <f t="shared" si="3"/>
        <v/>
      </c>
      <c r="L64" s="77" t="str">
        <f t="shared" si="4"/>
        <v/>
      </c>
      <c r="M64" s="77" t="str">
        <f t="shared" si="5"/>
        <v/>
      </c>
      <c r="N64" s="29"/>
      <c r="O64" s="196" t="s">
        <v>7</v>
      </c>
      <c r="P64" s="197"/>
      <c r="Q64" s="198"/>
      <c r="R64" s="29"/>
      <c r="S64" s="196" t="s">
        <v>7</v>
      </c>
      <c r="T64" s="197"/>
      <c r="U64" s="198"/>
      <c r="V64" s="29"/>
      <c r="W64" s="29"/>
      <c r="X64" s="29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" thickBot="1" x14ac:dyDescent="0.35">
      <c r="A65" s="29">
        <v>59</v>
      </c>
      <c r="B65" s="77" t="str">
        <f>IF('Raw-Data-Input'!B75=0,"",'Raw-Data-Input'!B75)</f>
        <v/>
      </c>
      <c r="C65" s="77" t="str">
        <f>IF('Raw-Data-Input'!C75=0,"",'Raw-Data-Input'!C75)</f>
        <v/>
      </c>
      <c r="D65" s="77" t="str">
        <f>IF('Raw-Data-Input'!D75=0,"",'Raw-Data-Input'!D75)</f>
        <v/>
      </c>
      <c r="E65" s="77" t="str">
        <f>IF('Raw-Data-Input'!E75=0,"",'Raw-Data-Input'!E75)</f>
        <v/>
      </c>
      <c r="F65" s="78" t="str">
        <f>IF('Raw-Data-Input'!J75="","",'Raw-Data-Input'!J75)</f>
        <v/>
      </c>
      <c r="G65" s="88" t="s">
        <v>97</v>
      </c>
      <c r="H65" s="78" t="str">
        <f>IF('Raw-Data-Input'!K75="","",'Raw-Data-Input'!K75)</f>
        <v/>
      </c>
      <c r="I65" s="79" t="str">
        <f t="shared" si="1"/>
        <v/>
      </c>
      <c r="J65" s="77" t="str">
        <f t="shared" si="2"/>
        <v/>
      </c>
      <c r="K65" s="80" t="str">
        <f t="shared" si="3"/>
        <v/>
      </c>
      <c r="L65" s="77" t="str">
        <f t="shared" si="4"/>
        <v/>
      </c>
      <c r="M65" s="77" t="str">
        <f t="shared" si="5"/>
        <v/>
      </c>
      <c r="N65" s="29"/>
      <c r="O65" s="30" t="s">
        <v>15</v>
      </c>
      <c r="P65" s="193">
        <f>SUM(P66:P67)</f>
        <v>0</v>
      </c>
      <c r="Q65" s="194"/>
      <c r="R65" s="29"/>
      <c r="S65" s="30" t="s">
        <v>15</v>
      </c>
      <c r="T65" s="193">
        <f>SUM(T66:T67)</f>
        <v>0</v>
      </c>
      <c r="U65" s="194"/>
      <c r="V65" s="29"/>
      <c r="W65" s="29"/>
      <c r="X65" s="29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3">
      <c r="A66" s="29">
        <v>60</v>
      </c>
      <c r="B66" s="77" t="str">
        <f>IF('Raw-Data-Input'!B76=0,"",'Raw-Data-Input'!B76)</f>
        <v/>
      </c>
      <c r="C66" s="77" t="str">
        <f>IF('Raw-Data-Input'!C76=0,"",'Raw-Data-Input'!C76)</f>
        <v/>
      </c>
      <c r="D66" s="77" t="str">
        <f>IF('Raw-Data-Input'!D76=0,"",'Raw-Data-Input'!D76)</f>
        <v/>
      </c>
      <c r="E66" s="77" t="str">
        <f>IF('Raw-Data-Input'!E76=0,"",'Raw-Data-Input'!E76)</f>
        <v/>
      </c>
      <c r="F66" s="78" t="str">
        <f>IF('Raw-Data-Input'!J76="","",'Raw-Data-Input'!J76)</f>
        <v/>
      </c>
      <c r="G66" s="88" t="s">
        <v>97</v>
      </c>
      <c r="H66" s="78" t="str">
        <f>IF('Raw-Data-Input'!K76="","",'Raw-Data-Input'!K76)</f>
        <v/>
      </c>
      <c r="I66" s="79" t="str">
        <f t="shared" si="1"/>
        <v/>
      </c>
      <c r="J66" s="77" t="str">
        <f t="shared" si="2"/>
        <v/>
      </c>
      <c r="K66" s="80" t="str">
        <f t="shared" si="3"/>
        <v/>
      </c>
      <c r="L66" s="77" t="str">
        <f t="shared" si="4"/>
        <v/>
      </c>
      <c r="M66" s="77" t="str">
        <f t="shared" si="5"/>
        <v/>
      </c>
      <c r="N66" s="29"/>
      <c r="O66" s="31" t="s">
        <v>72</v>
      </c>
      <c r="P66" s="32">
        <f>COUNTIFS($L$7:$L$356,"=Y",$E$7:$E$356,"4")</f>
        <v>0</v>
      </c>
      <c r="Q66" s="33" t="str">
        <f>IFERROR(P66/P65,"")</f>
        <v/>
      </c>
      <c r="R66" s="29"/>
      <c r="S66" s="31" t="s">
        <v>72</v>
      </c>
      <c r="T66" s="32">
        <f>COUNTIFS($L$7:$L$356,"=Y",$E$7:$E$356,"8")</f>
        <v>0</v>
      </c>
      <c r="U66" s="33" t="str">
        <f>IFERROR(T66/T65,"")</f>
        <v/>
      </c>
      <c r="V66" s="29"/>
      <c r="W66" s="29"/>
      <c r="X66" s="29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" thickBot="1" x14ac:dyDescent="0.35">
      <c r="A67" s="29">
        <v>61</v>
      </c>
      <c r="B67" s="77" t="str">
        <f>IF('Raw-Data-Input'!B77=0,"",'Raw-Data-Input'!B77)</f>
        <v/>
      </c>
      <c r="C67" s="77" t="str">
        <f>IF('Raw-Data-Input'!C77=0,"",'Raw-Data-Input'!C77)</f>
        <v/>
      </c>
      <c r="D67" s="77" t="str">
        <f>IF('Raw-Data-Input'!D77=0,"",'Raw-Data-Input'!D77)</f>
        <v/>
      </c>
      <c r="E67" s="77" t="str">
        <f>IF('Raw-Data-Input'!E77=0,"",'Raw-Data-Input'!E77)</f>
        <v/>
      </c>
      <c r="F67" s="78" t="str">
        <f>IF('Raw-Data-Input'!J77="","",'Raw-Data-Input'!J77)</f>
        <v/>
      </c>
      <c r="G67" s="88" t="s">
        <v>97</v>
      </c>
      <c r="H67" s="78" t="str">
        <f>IF('Raw-Data-Input'!K77="","",'Raw-Data-Input'!K77)</f>
        <v/>
      </c>
      <c r="I67" s="79" t="str">
        <f t="shared" si="1"/>
        <v/>
      </c>
      <c r="J67" s="77" t="str">
        <f t="shared" si="2"/>
        <v/>
      </c>
      <c r="K67" s="80" t="str">
        <f t="shared" si="3"/>
        <v/>
      </c>
      <c r="L67" s="77" t="str">
        <f t="shared" si="4"/>
        <v/>
      </c>
      <c r="M67" s="77" t="str">
        <f t="shared" si="5"/>
        <v/>
      </c>
      <c r="N67" s="29"/>
      <c r="O67" s="34" t="s">
        <v>73</v>
      </c>
      <c r="P67" s="35">
        <f>COUNTIFS($L$7:$L$356,"=n",$E$7:$E$356,"4")</f>
        <v>0</v>
      </c>
      <c r="Q67" s="36" t="str">
        <f>IFERROR(P67/P65,"")</f>
        <v/>
      </c>
      <c r="R67" s="29"/>
      <c r="S67" s="34" t="s">
        <v>73</v>
      </c>
      <c r="T67" s="35">
        <f>COUNTIFS($L$7:$L$356,"=n",$E$7:$E$356,"8")</f>
        <v>0</v>
      </c>
      <c r="U67" s="36" t="str">
        <f>IFERROR(T67/T65,"")</f>
        <v/>
      </c>
      <c r="V67" s="29"/>
      <c r="W67" s="29"/>
      <c r="X67" s="29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3">
      <c r="A68" s="29">
        <v>62</v>
      </c>
      <c r="B68" s="77" t="str">
        <f>IF('Raw-Data-Input'!B78=0,"",'Raw-Data-Input'!B78)</f>
        <v/>
      </c>
      <c r="C68" s="77" t="str">
        <f>IF('Raw-Data-Input'!C78=0,"",'Raw-Data-Input'!C78)</f>
        <v/>
      </c>
      <c r="D68" s="77" t="str">
        <f>IF('Raw-Data-Input'!D78=0,"",'Raw-Data-Input'!D78)</f>
        <v/>
      </c>
      <c r="E68" s="77" t="str">
        <f>IF('Raw-Data-Input'!E78=0,"",'Raw-Data-Input'!E78)</f>
        <v/>
      </c>
      <c r="F68" s="78" t="str">
        <f>IF('Raw-Data-Input'!J78="","",'Raw-Data-Input'!J78)</f>
        <v/>
      </c>
      <c r="G68" s="88" t="s">
        <v>97</v>
      </c>
      <c r="H68" s="78" t="str">
        <f>IF('Raw-Data-Input'!K78="","",'Raw-Data-Input'!K78)</f>
        <v/>
      </c>
      <c r="I68" s="79" t="str">
        <f t="shared" si="1"/>
        <v/>
      </c>
      <c r="J68" s="77" t="str">
        <f t="shared" si="2"/>
        <v/>
      </c>
      <c r="K68" s="80" t="str">
        <f t="shared" si="3"/>
        <v/>
      </c>
      <c r="L68" s="77" t="str">
        <f t="shared" si="4"/>
        <v/>
      </c>
      <c r="M68" s="77" t="str">
        <f t="shared" si="5"/>
        <v/>
      </c>
      <c r="N68" s="29"/>
      <c r="O68" s="199" t="s">
        <v>8</v>
      </c>
      <c r="P68" s="200"/>
      <c r="Q68" s="201"/>
      <c r="R68" s="29"/>
      <c r="S68" s="199" t="s">
        <v>8</v>
      </c>
      <c r="T68" s="200"/>
      <c r="U68" s="201"/>
      <c r="V68" s="29"/>
      <c r="W68" s="29"/>
      <c r="X68" s="29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" thickBot="1" x14ac:dyDescent="0.35">
      <c r="A69" s="29">
        <v>63</v>
      </c>
      <c r="B69" s="77" t="str">
        <f>IF('Raw-Data-Input'!B79=0,"",'Raw-Data-Input'!B79)</f>
        <v/>
      </c>
      <c r="C69" s="77" t="str">
        <f>IF('Raw-Data-Input'!C79=0,"",'Raw-Data-Input'!C79)</f>
        <v/>
      </c>
      <c r="D69" s="77" t="str">
        <f>IF('Raw-Data-Input'!D79=0,"",'Raw-Data-Input'!D79)</f>
        <v/>
      </c>
      <c r="E69" s="77" t="str">
        <f>IF('Raw-Data-Input'!E79=0,"",'Raw-Data-Input'!E79)</f>
        <v/>
      </c>
      <c r="F69" s="78" t="str">
        <f>IF('Raw-Data-Input'!J79="","",'Raw-Data-Input'!J79)</f>
        <v/>
      </c>
      <c r="G69" s="88" t="s">
        <v>97</v>
      </c>
      <c r="H69" s="78" t="str">
        <f>IF('Raw-Data-Input'!K79="","",'Raw-Data-Input'!K79)</f>
        <v/>
      </c>
      <c r="I69" s="79" t="str">
        <f t="shared" si="1"/>
        <v/>
      </c>
      <c r="J69" s="77" t="str">
        <f t="shared" si="2"/>
        <v/>
      </c>
      <c r="K69" s="80" t="str">
        <f t="shared" si="3"/>
        <v/>
      </c>
      <c r="L69" s="77" t="str">
        <f t="shared" si="4"/>
        <v/>
      </c>
      <c r="M69" s="77" t="str">
        <f t="shared" si="5"/>
        <v/>
      </c>
      <c r="N69" s="29"/>
      <c r="O69" s="30" t="s">
        <v>15</v>
      </c>
      <c r="P69" s="193">
        <f>SUM(P70:P71)</f>
        <v>0</v>
      </c>
      <c r="Q69" s="194"/>
      <c r="R69" s="29"/>
      <c r="S69" s="30" t="s">
        <v>15</v>
      </c>
      <c r="T69" s="193">
        <f>SUM(T70:T71)</f>
        <v>0</v>
      </c>
      <c r="U69" s="194"/>
      <c r="V69" s="29"/>
      <c r="W69" s="29"/>
      <c r="X69" s="29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3">
      <c r="A70" s="29">
        <v>64</v>
      </c>
      <c r="B70" s="77" t="str">
        <f>IF('Raw-Data-Input'!B80=0,"",'Raw-Data-Input'!B80)</f>
        <v/>
      </c>
      <c r="C70" s="77" t="str">
        <f>IF('Raw-Data-Input'!C80=0,"",'Raw-Data-Input'!C80)</f>
        <v/>
      </c>
      <c r="D70" s="77" t="str">
        <f>IF('Raw-Data-Input'!D80=0,"",'Raw-Data-Input'!D80)</f>
        <v/>
      </c>
      <c r="E70" s="77" t="str">
        <f>IF('Raw-Data-Input'!E80=0,"",'Raw-Data-Input'!E80)</f>
        <v/>
      </c>
      <c r="F70" s="78" t="str">
        <f>IF('Raw-Data-Input'!J80="","",'Raw-Data-Input'!J80)</f>
        <v/>
      </c>
      <c r="G70" s="88" t="s">
        <v>97</v>
      </c>
      <c r="H70" s="78" t="str">
        <f>IF('Raw-Data-Input'!K80="","",'Raw-Data-Input'!K80)</f>
        <v/>
      </c>
      <c r="I70" s="79" t="str">
        <f t="shared" si="1"/>
        <v/>
      </c>
      <c r="J70" s="77" t="str">
        <f t="shared" si="2"/>
        <v/>
      </c>
      <c r="K70" s="80" t="str">
        <f t="shared" si="3"/>
        <v/>
      </c>
      <c r="L70" s="77" t="str">
        <f t="shared" si="4"/>
        <v/>
      </c>
      <c r="M70" s="77" t="str">
        <f t="shared" si="5"/>
        <v/>
      </c>
      <c r="N70" s="29"/>
      <c r="O70" s="37" t="s">
        <v>79</v>
      </c>
      <c r="P70" s="38">
        <f>COUNTIFS($J$7:$J$356,"=Y",$E$7:$E$356,"4")</f>
        <v>0</v>
      </c>
      <c r="Q70" s="33" t="str">
        <f>IFERROR(P70/P69,"")</f>
        <v/>
      </c>
      <c r="R70" s="29"/>
      <c r="S70" s="37" t="s">
        <v>79</v>
      </c>
      <c r="T70" s="38">
        <f>COUNTIFS($J$7:$J$356,"=Y",$E$7:$E$356,"8")</f>
        <v>0</v>
      </c>
      <c r="U70" s="33" t="str">
        <f>IFERROR(T70/T69,"")</f>
        <v/>
      </c>
      <c r="V70" s="29"/>
      <c r="W70" s="29"/>
      <c r="X70" s="29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" thickBot="1" x14ac:dyDescent="0.35">
      <c r="A71" s="29">
        <v>65</v>
      </c>
      <c r="B71" s="77" t="str">
        <f>IF('Raw-Data-Input'!B81=0,"",'Raw-Data-Input'!B81)</f>
        <v/>
      </c>
      <c r="C71" s="77" t="str">
        <f>IF('Raw-Data-Input'!C81=0,"",'Raw-Data-Input'!C81)</f>
        <v/>
      </c>
      <c r="D71" s="77" t="str">
        <f>IF('Raw-Data-Input'!D81=0,"",'Raw-Data-Input'!D81)</f>
        <v/>
      </c>
      <c r="E71" s="77" t="str">
        <f>IF('Raw-Data-Input'!E81=0,"",'Raw-Data-Input'!E81)</f>
        <v/>
      </c>
      <c r="F71" s="78" t="str">
        <f>IF('Raw-Data-Input'!J81="","",'Raw-Data-Input'!J81)</f>
        <v/>
      </c>
      <c r="G71" s="88" t="s">
        <v>97</v>
      </c>
      <c r="H71" s="78" t="str">
        <f>IF('Raw-Data-Input'!K81="","",'Raw-Data-Input'!K81)</f>
        <v/>
      </c>
      <c r="I71" s="79" t="str">
        <f t="shared" si="1"/>
        <v/>
      </c>
      <c r="J71" s="77" t="str">
        <f t="shared" si="2"/>
        <v/>
      </c>
      <c r="K71" s="80" t="str">
        <f t="shared" si="3"/>
        <v/>
      </c>
      <c r="L71" s="77" t="str">
        <f t="shared" si="4"/>
        <v/>
      </c>
      <c r="M71" s="77" t="str">
        <f t="shared" si="5"/>
        <v/>
      </c>
      <c r="N71" s="29"/>
      <c r="O71" s="34" t="s">
        <v>80</v>
      </c>
      <c r="P71" s="35">
        <f>COUNTIFS($J$7:$J$356,"=n",$E$7:$E$356,"4")</f>
        <v>0</v>
      </c>
      <c r="Q71" s="36" t="str">
        <f>IFERROR(P71/P69,"")</f>
        <v/>
      </c>
      <c r="R71" s="29"/>
      <c r="S71" s="34" t="s">
        <v>80</v>
      </c>
      <c r="T71" s="35">
        <f>COUNTIFS($J$7:$J$356,"=n",$E$7:$E$356,"8")</f>
        <v>0</v>
      </c>
      <c r="U71" s="36" t="str">
        <f>IFERROR(T71/T69,"")</f>
        <v/>
      </c>
      <c r="V71" s="29"/>
      <c r="W71" s="29"/>
      <c r="X71" s="29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3">
      <c r="A72" s="29">
        <v>66</v>
      </c>
      <c r="B72" s="77" t="str">
        <f>IF('Raw-Data-Input'!B82=0,"",'Raw-Data-Input'!B82)</f>
        <v/>
      </c>
      <c r="C72" s="77" t="str">
        <f>IF('Raw-Data-Input'!C82=0,"",'Raw-Data-Input'!C82)</f>
        <v/>
      </c>
      <c r="D72" s="77" t="str">
        <f>IF('Raw-Data-Input'!D82=0,"",'Raw-Data-Input'!D82)</f>
        <v/>
      </c>
      <c r="E72" s="77" t="str">
        <f>IF('Raw-Data-Input'!E82=0,"",'Raw-Data-Input'!E82)</f>
        <v/>
      </c>
      <c r="F72" s="78" t="str">
        <f>IF('Raw-Data-Input'!J82="","",'Raw-Data-Input'!J82)</f>
        <v/>
      </c>
      <c r="G72" s="88" t="s">
        <v>97</v>
      </c>
      <c r="H72" s="78" t="str">
        <f>IF('Raw-Data-Input'!K82="","",'Raw-Data-Input'!K82)</f>
        <v/>
      </c>
      <c r="I72" s="79" t="str">
        <f t="shared" ref="I72:I135" si="6">IFERROR(IF(H72&gt;=0,(H72/$E$4),""),"")</f>
        <v/>
      </c>
      <c r="J72" s="77" t="str">
        <f t="shared" ref="J72:J135" si="7">IF($E$4="","",IF(H72="","",IF(I72&gt;=$L$4,"Y","N")))</f>
        <v/>
      </c>
      <c r="K72" s="80" t="str">
        <f t="shared" ref="K72:K135" si="8">IFERROR(IF(F72="M",0,(IF(F72="","",(IF(F72&gt;0,(H72-F72)/F72,(H72+0.000000001)-(F72)/(F72+0.000000001)))))),"")</f>
        <v/>
      </c>
      <c r="L72" s="77" t="str">
        <f t="shared" ref="L72:L135" si="9">IF(F72="","",IF(H72="","",IF(F72&gt;=0,IF(K72&gt;=$L$3,"Y","N"),"")))</f>
        <v/>
      </c>
      <c r="M72" s="77" t="str">
        <f t="shared" ref="M72:M135" si="10">IF(H72="","",(IF(AND(I72&lt;$L$4,K72&lt;$L$3),"N","Y")))</f>
        <v/>
      </c>
      <c r="N72" s="29"/>
      <c r="O72" s="202" t="s">
        <v>14</v>
      </c>
      <c r="P72" s="203"/>
      <c r="Q72" s="204"/>
      <c r="R72" s="29"/>
      <c r="S72" s="202" t="s">
        <v>14</v>
      </c>
      <c r="T72" s="203"/>
      <c r="U72" s="204"/>
      <c r="V72" s="29"/>
      <c r="W72" s="29"/>
      <c r="X72" s="29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" thickBot="1" x14ac:dyDescent="0.35">
      <c r="A73" s="29">
        <v>67</v>
      </c>
      <c r="B73" s="77" t="str">
        <f>IF('Raw-Data-Input'!B83=0,"",'Raw-Data-Input'!B83)</f>
        <v/>
      </c>
      <c r="C73" s="77" t="str">
        <f>IF('Raw-Data-Input'!C83=0,"",'Raw-Data-Input'!C83)</f>
        <v/>
      </c>
      <c r="D73" s="77" t="str">
        <f>IF('Raw-Data-Input'!D83=0,"",'Raw-Data-Input'!D83)</f>
        <v/>
      </c>
      <c r="E73" s="77" t="str">
        <f>IF('Raw-Data-Input'!E83=0,"",'Raw-Data-Input'!E83)</f>
        <v/>
      </c>
      <c r="F73" s="78" t="str">
        <f>IF('Raw-Data-Input'!J83="","",'Raw-Data-Input'!J83)</f>
        <v/>
      </c>
      <c r="G73" s="88" t="s">
        <v>97</v>
      </c>
      <c r="H73" s="78" t="str">
        <f>IF('Raw-Data-Input'!K83="","",'Raw-Data-Input'!K83)</f>
        <v/>
      </c>
      <c r="I73" s="79" t="str">
        <f t="shared" si="6"/>
        <v/>
      </c>
      <c r="J73" s="77" t="str">
        <f t="shared" si="7"/>
        <v/>
      </c>
      <c r="K73" s="80" t="str">
        <f t="shared" si="8"/>
        <v/>
      </c>
      <c r="L73" s="77" t="str">
        <f t="shared" si="9"/>
        <v/>
      </c>
      <c r="M73" s="77" t="str">
        <f t="shared" si="10"/>
        <v/>
      </c>
      <c r="N73" s="29"/>
      <c r="O73" s="30" t="s">
        <v>15</v>
      </c>
      <c r="P73" s="193">
        <f>SUM(P74:P75)</f>
        <v>0</v>
      </c>
      <c r="Q73" s="194"/>
      <c r="R73" s="29"/>
      <c r="S73" s="30" t="s">
        <v>15</v>
      </c>
      <c r="T73" s="193">
        <f>SUM(T74:T75)</f>
        <v>0</v>
      </c>
      <c r="U73" s="194"/>
      <c r="V73" s="29"/>
      <c r="W73" s="29"/>
      <c r="X73" s="29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3">
      <c r="A74" s="29">
        <v>68</v>
      </c>
      <c r="B74" s="77" t="str">
        <f>IF('Raw-Data-Input'!B84=0,"",'Raw-Data-Input'!B84)</f>
        <v/>
      </c>
      <c r="C74" s="77" t="str">
        <f>IF('Raw-Data-Input'!C84=0,"",'Raw-Data-Input'!C84)</f>
        <v/>
      </c>
      <c r="D74" s="77" t="str">
        <f>IF('Raw-Data-Input'!D84=0,"",'Raw-Data-Input'!D84)</f>
        <v/>
      </c>
      <c r="E74" s="77" t="str">
        <f>IF('Raw-Data-Input'!E84=0,"",'Raw-Data-Input'!E84)</f>
        <v/>
      </c>
      <c r="F74" s="78" t="str">
        <f>IF('Raw-Data-Input'!J84="","",'Raw-Data-Input'!J84)</f>
        <v/>
      </c>
      <c r="G74" s="88" t="s">
        <v>97</v>
      </c>
      <c r="H74" s="78" t="str">
        <f>IF('Raw-Data-Input'!K84="","",'Raw-Data-Input'!K84)</f>
        <v/>
      </c>
      <c r="I74" s="79" t="str">
        <f t="shared" si="6"/>
        <v/>
      </c>
      <c r="J74" s="77" t="str">
        <f t="shared" si="7"/>
        <v/>
      </c>
      <c r="K74" s="80" t="str">
        <f t="shared" si="8"/>
        <v/>
      </c>
      <c r="L74" s="77" t="str">
        <f t="shared" si="9"/>
        <v/>
      </c>
      <c r="M74" s="77" t="str">
        <f t="shared" si="10"/>
        <v/>
      </c>
      <c r="N74" s="29"/>
      <c r="O74" s="37" t="s">
        <v>74</v>
      </c>
      <c r="P74" s="38">
        <f>COUNTIFS($M$7:$M$356,"=Y",$E$7:$E$356,"4")</f>
        <v>0</v>
      </c>
      <c r="Q74" s="33" t="str">
        <f>IFERROR(P74/P73,"")</f>
        <v/>
      </c>
      <c r="R74" s="29"/>
      <c r="S74" s="37" t="s">
        <v>74</v>
      </c>
      <c r="T74" s="38">
        <f>COUNTIFS($M$7:$M$356,"=Y",$E$7:$E$356,"8")</f>
        <v>0</v>
      </c>
      <c r="U74" s="33" t="str">
        <f>IFERROR(T74/T73,"")</f>
        <v/>
      </c>
      <c r="V74" s="29"/>
      <c r="W74" s="29"/>
      <c r="X74" s="29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" thickBot="1" x14ac:dyDescent="0.35">
      <c r="A75" s="29">
        <v>69</v>
      </c>
      <c r="B75" s="77" t="str">
        <f>IF('Raw-Data-Input'!B85=0,"",'Raw-Data-Input'!B85)</f>
        <v/>
      </c>
      <c r="C75" s="77" t="str">
        <f>IF('Raw-Data-Input'!C85=0,"",'Raw-Data-Input'!C85)</f>
        <v/>
      </c>
      <c r="D75" s="77" t="str">
        <f>IF('Raw-Data-Input'!D85=0,"",'Raw-Data-Input'!D85)</f>
        <v/>
      </c>
      <c r="E75" s="77" t="str">
        <f>IF('Raw-Data-Input'!E85=0,"",'Raw-Data-Input'!E85)</f>
        <v/>
      </c>
      <c r="F75" s="78" t="str">
        <f>IF('Raw-Data-Input'!J85="","",'Raw-Data-Input'!J85)</f>
        <v/>
      </c>
      <c r="G75" s="88" t="s">
        <v>97</v>
      </c>
      <c r="H75" s="78" t="str">
        <f>IF('Raw-Data-Input'!K85="","",'Raw-Data-Input'!K85)</f>
        <v/>
      </c>
      <c r="I75" s="79" t="str">
        <f t="shared" si="6"/>
        <v/>
      </c>
      <c r="J75" s="77" t="str">
        <f t="shared" si="7"/>
        <v/>
      </c>
      <c r="K75" s="80" t="str">
        <f t="shared" si="8"/>
        <v/>
      </c>
      <c r="L75" s="77" t="str">
        <f t="shared" si="9"/>
        <v/>
      </c>
      <c r="M75" s="77" t="str">
        <f t="shared" si="10"/>
        <v/>
      </c>
      <c r="N75" s="29"/>
      <c r="O75" s="34" t="s">
        <v>81</v>
      </c>
      <c r="P75" s="35">
        <f>COUNTIFS($M$7:$M$356,"=n",$E$7:$E$356,"4")</f>
        <v>0</v>
      </c>
      <c r="Q75" s="36" t="str">
        <f>IFERROR(P75/P73,"")</f>
        <v/>
      </c>
      <c r="R75" s="29"/>
      <c r="S75" s="34" t="s">
        <v>81</v>
      </c>
      <c r="T75" s="35">
        <f>COUNTIFS($M$7:$M$356,"=n",$E$7:$E$356,"8")</f>
        <v>0</v>
      </c>
      <c r="U75" s="36" t="str">
        <f>IFERROR(T75/T73,"")</f>
        <v/>
      </c>
      <c r="V75" s="29"/>
      <c r="W75" s="29"/>
      <c r="X75" s="29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3">
      <c r="A76" s="29">
        <v>70</v>
      </c>
      <c r="B76" s="77" t="str">
        <f>IF('Raw-Data-Input'!B86=0,"",'Raw-Data-Input'!B86)</f>
        <v/>
      </c>
      <c r="C76" s="77" t="str">
        <f>IF('Raw-Data-Input'!C86=0,"",'Raw-Data-Input'!C86)</f>
        <v/>
      </c>
      <c r="D76" s="77" t="str">
        <f>IF('Raw-Data-Input'!D86=0,"",'Raw-Data-Input'!D86)</f>
        <v/>
      </c>
      <c r="E76" s="77" t="str">
        <f>IF('Raw-Data-Input'!E86=0,"",'Raw-Data-Input'!E86)</f>
        <v/>
      </c>
      <c r="F76" s="78" t="str">
        <f>IF('Raw-Data-Input'!J86="","",'Raw-Data-Input'!J86)</f>
        <v/>
      </c>
      <c r="G76" s="88" t="s">
        <v>97</v>
      </c>
      <c r="H76" s="78" t="str">
        <f>IF('Raw-Data-Input'!K86="","",'Raw-Data-Input'!K86)</f>
        <v/>
      </c>
      <c r="I76" s="79" t="str">
        <f t="shared" si="6"/>
        <v/>
      </c>
      <c r="J76" s="77" t="str">
        <f t="shared" si="7"/>
        <v/>
      </c>
      <c r="K76" s="80" t="str">
        <f t="shared" si="8"/>
        <v/>
      </c>
      <c r="L76" s="77" t="str">
        <f t="shared" si="9"/>
        <v/>
      </c>
      <c r="M76" s="77" t="str">
        <f t="shared" si="10"/>
        <v/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3">
      <c r="A77" s="29">
        <v>71</v>
      </c>
      <c r="B77" s="77" t="str">
        <f>IF('Raw-Data-Input'!B87=0,"",'Raw-Data-Input'!B87)</f>
        <v/>
      </c>
      <c r="C77" s="77" t="str">
        <f>IF('Raw-Data-Input'!C87=0,"",'Raw-Data-Input'!C87)</f>
        <v/>
      </c>
      <c r="D77" s="77" t="str">
        <f>IF('Raw-Data-Input'!D87=0,"",'Raw-Data-Input'!D87)</f>
        <v/>
      </c>
      <c r="E77" s="77" t="str">
        <f>IF('Raw-Data-Input'!E87=0,"",'Raw-Data-Input'!E87)</f>
        <v/>
      </c>
      <c r="F77" s="78" t="str">
        <f>IF('Raw-Data-Input'!J87="","",'Raw-Data-Input'!J87)</f>
        <v/>
      </c>
      <c r="G77" s="88" t="s">
        <v>97</v>
      </c>
      <c r="H77" s="78" t="str">
        <f>IF('Raw-Data-Input'!K87="","",'Raw-Data-Input'!K87)</f>
        <v/>
      </c>
      <c r="I77" s="79" t="str">
        <f t="shared" si="6"/>
        <v/>
      </c>
      <c r="J77" s="77" t="str">
        <f t="shared" si="7"/>
        <v/>
      </c>
      <c r="K77" s="80" t="str">
        <f t="shared" si="8"/>
        <v/>
      </c>
      <c r="L77" s="77" t="str">
        <f t="shared" si="9"/>
        <v/>
      </c>
      <c r="M77" s="77" t="str">
        <f t="shared" si="10"/>
        <v/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3">
      <c r="A78" s="29">
        <v>72</v>
      </c>
      <c r="B78" s="77" t="str">
        <f>IF('Raw-Data-Input'!B88=0,"",'Raw-Data-Input'!B88)</f>
        <v/>
      </c>
      <c r="C78" s="77" t="str">
        <f>IF('Raw-Data-Input'!C88=0,"",'Raw-Data-Input'!C88)</f>
        <v/>
      </c>
      <c r="D78" s="77" t="str">
        <f>IF('Raw-Data-Input'!D88=0,"",'Raw-Data-Input'!D88)</f>
        <v/>
      </c>
      <c r="E78" s="77" t="str">
        <f>IF('Raw-Data-Input'!E88=0,"",'Raw-Data-Input'!E88)</f>
        <v/>
      </c>
      <c r="F78" s="78" t="str">
        <f>IF('Raw-Data-Input'!J88="","",'Raw-Data-Input'!J88)</f>
        <v/>
      </c>
      <c r="G78" s="88" t="s">
        <v>97</v>
      </c>
      <c r="H78" s="78" t="str">
        <f>IF('Raw-Data-Input'!K88="","",'Raw-Data-Input'!K88)</f>
        <v/>
      </c>
      <c r="I78" s="79" t="str">
        <f t="shared" si="6"/>
        <v/>
      </c>
      <c r="J78" s="77" t="str">
        <f t="shared" si="7"/>
        <v/>
      </c>
      <c r="K78" s="80" t="str">
        <f t="shared" si="8"/>
        <v/>
      </c>
      <c r="L78" s="77" t="str">
        <f t="shared" si="9"/>
        <v/>
      </c>
      <c r="M78" s="77" t="str">
        <f t="shared" si="10"/>
        <v/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3">
      <c r="A79" s="29">
        <v>73</v>
      </c>
      <c r="B79" s="77" t="str">
        <f>IF('Raw-Data-Input'!B89=0,"",'Raw-Data-Input'!B89)</f>
        <v/>
      </c>
      <c r="C79" s="77" t="str">
        <f>IF('Raw-Data-Input'!C89=0,"",'Raw-Data-Input'!C89)</f>
        <v/>
      </c>
      <c r="D79" s="77" t="str">
        <f>IF('Raw-Data-Input'!D89=0,"",'Raw-Data-Input'!D89)</f>
        <v/>
      </c>
      <c r="E79" s="77" t="str">
        <f>IF('Raw-Data-Input'!E89=0,"",'Raw-Data-Input'!E89)</f>
        <v/>
      </c>
      <c r="F79" s="78" t="str">
        <f>IF('Raw-Data-Input'!J89="","",'Raw-Data-Input'!J89)</f>
        <v/>
      </c>
      <c r="G79" s="88" t="s">
        <v>97</v>
      </c>
      <c r="H79" s="78" t="str">
        <f>IF('Raw-Data-Input'!K89="","",'Raw-Data-Input'!K89)</f>
        <v/>
      </c>
      <c r="I79" s="79" t="str">
        <f t="shared" si="6"/>
        <v/>
      </c>
      <c r="J79" s="77" t="str">
        <f t="shared" si="7"/>
        <v/>
      </c>
      <c r="K79" s="80" t="str">
        <f t="shared" si="8"/>
        <v/>
      </c>
      <c r="L79" s="77" t="str">
        <f t="shared" si="9"/>
        <v/>
      </c>
      <c r="M79" s="77" t="str">
        <f t="shared" si="10"/>
        <v/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3">
      <c r="A80" s="29">
        <v>74</v>
      </c>
      <c r="B80" s="77" t="str">
        <f>IF('Raw-Data-Input'!B90=0,"",'Raw-Data-Input'!B90)</f>
        <v/>
      </c>
      <c r="C80" s="77" t="str">
        <f>IF('Raw-Data-Input'!C90=0,"",'Raw-Data-Input'!C90)</f>
        <v/>
      </c>
      <c r="D80" s="77" t="str">
        <f>IF('Raw-Data-Input'!D90=0,"",'Raw-Data-Input'!D90)</f>
        <v/>
      </c>
      <c r="E80" s="77" t="str">
        <f>IF('Raw-Data-Input'!E90=0,"",'Raw-Data-Input'!E90)</f>
        <v/>
      </c>
      <c r="F80" s="78" t="str">
        <f>IF('Raw-Data-Input'!J90="","",'Raw-Data-Input'!J90)</f>
        <v/>
      </c>
      <c r="G80" s="88" t="s">
        <v>97</v>
      </c>
      <c r="H80" s="78" t="str">
        <f>IF('Raw-Data-Input'!K90="","",'Raw-Data-Input'!K90)</f>
        <v/>
      </c>
      <c r="I80" s="79" t="str">
        <f t="shared" si="6"/>
        <v/>
      </c>
      <c r="J80" s="77" t="str">
        <f t="shared" si="7"/>
        <v/>
      </c>
      <c r="K80" s="80" t="str">
        <f t="shared" si="8"/>
        <v/>
      </c>
      <c r="L80" s="77" t="str">
        <f t="shared" si="9"/>
        <v/>
      </c>
      <c r="M80" s="77" t="str">
        <f t="shared" si="10"/>
        <v/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3">
      <c r="A81" s="29">
        <v>75</v>
      </c>
      <c r="B81" s="77" t="str">
        <f>IF('Raw-Data-Input'!B91=0,"",'Raw-Data-Input'!B91)</f>
        <v/>
      </c>
      <c r="C81" s="77" t="str">
        <f>IF('Raw-Data-Input'!C91=0,"",'Raw-Data-Input'!C91)</f>
        <v/>
      </c>
      <c r="D81" s="77" t="str">
        <f>IF('Raw-Data-Input'!D91=0,"",'Raw-Data-Input'!D91)</f>
        <v/>
      </c>
      <c r="E81" s="77" t="str">
        <f>IF('Raw-Data-Input'!E91=0,"",'Raw-Data-Input'!E91)</f>
        <v/>
      </c>
      <c r="F81" s="78" t="str">
        <f>IF('Raw-Data-Input'!J91="","",'Raw-Data-Input'!J91)</f>
        <v/>
      </c>
      <c r="G81" s="88" t="s">
        <v>97</v>
      </c>
      <c r="H81" s="78" t="str">
        <f>IF('Raw-Data-Input'!K91="","",'Raw-Data-Input'!K91)</f>
        <v/>
      </c>
      <c r="I81" s="79" t="str">
        <f t="shared" si="6"/>
        <v/>
      </c>
      <c r="J81" s="77" t="str">
        <f t="shared" si="7"/>
        <v/>
      </c>
      <c r="K81" s="80" t="str">
        <f t="shared" si="8"/>
        <v/>
      </c>
      <c r="L81" s="77" t="str">
        <f t="shared" si="9"/>
        <v/>
      </c>
      <c r="M81" s="77" t="str">
        <f t="shared" si="10"/>
        <v/>
      </c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3">
      <c r="A82" s="29">
        <v>76</v>
      </c>
      <c r="B82" s="77" t="str">
        <f>IF('Raw-Data-Input'!B92=0,"",'Raw-Data-Input'!B92)</f>
        <v/>
      </c>
      <c r="C82" s="77" t="str">
        <f>IF('Raw-Data-Input'!C92=0,"",'Raw-Data-Input'!C92)</f>
        <v/>
      </c>
      <c r="D82" s="77" t="str">
        <f>IF('Raw-Data-Input'!D92=0,"",'Raw-Data-Input'!D92)</f>
        <v/>
      </c>
      <c r="E82" s="77" t="str">
        <f>IF('Raw-Data-Input'!E92=0,"",'Raw-Data-Input'!E92)</f>
        <v/>
      </c>
      <c r="F82" s="78" t="str">
        <f>IF('Raw-Data-Input'!J92="","",'Raw-Data-Input'!J92)</f>
        <v/>
      </c>
      <c r="G82" s="88" t="s">
        <v>97</v>
      </c>
      <c r="H82" s="78" t="str">
        <f>IF('Raw-Data-Input'!K92="","",'Raw-Data-Input'!K92)</f>
        <v/>
      </c>
      <c r="I82" s="79" t="str">
        <f t="shared" si="6"/>
        <v/>
      </c>
      <c r="J82" s="77" t="str">
        <f t="shared" si="7"/>
        <v/>
      </c>
      <c r="K82" s="80" t="str">
        <f t="shared" si="8"/>
        <v/>
      </c>
      <c r="L82" s="77" t="str">
        <f t="shared" si="9"/>
        <v/>
      </c>
      <c r="M82" s="77" t="str">
        <f t="shared" si="10"/>
        <v/>
      </c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3">
      <c r="A83" s="29">
        <v>77</v>
      </c>
      <c r="B83" s="77" t="str">
        <f>IF('Raw-Data-Input'!B93=0,"",'Raw-Data-Input'!B93)</f>
        <v/>
      </c>
      <c r="C83" s="77" t="str">
        <f>IF('Raw-Data-Input'!C93=0,"",'Raw-Data-Input'!C93)</f>
        <v/>
      </c>
      <c r="D83" s="77" t="str">
        <f>IF('Raw-Data-Input'!D93=0,"",'Raw-Data-Input'!D93)</f>
        <v/>
      </c>
      <c r="E83" s="77" t="str">
        <f>IF('Raw-Data-Input'!E93=0,"",'Raw-Data-Input'!E93)</f>
        <v/>
      </c>
      <c r="F83" s="78" t="str">
        <f>IF('Raw-Data-Input'!J93="","",'Raw-Data-Input'!J93)</f>
        <v/>
      </c>
      <c r="G83" s="88" t="s">
        <v>97</v>
      </c>
      <c r="H83" s="78" t="str">
        <f>IF('Raw-Data-Input'!K93="","",'Raw-Data-Input'!K93)</f>
        <v/>
      </c>
      <c r="I83" s="79" t="str">
        <f t="shared" si="6"/>
        <v/>
      </c>
      <c r="J83" s="77" t="str">
        <f t="shared" si="7"/>
        <v/>
      </c>
      <c r="K83" s="80" t="str">
        <f t="shared" si="8"/>
        <v/>
      </c>
      <c r="L83" s="77" t="str">
        <f t="shared" si="9"/>
        <v/>
      </c>
      <c r="M83" s="77" t="str">
        <f t="shared" si="10"/>
        <v/>
      </c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3">
      <c r="A84" s="29">
        <v>78</v>
      </c>
      <c r="B84" s="77" t="str">
        <f>IF('Raw-Data-Input'!B94=0,"",'Raw-Data-Input'!B94)</f>
        <v/>
      </c>
      <c r="C84" s="77" t="str">
        <f>IF('Raw-Data-Input'!C94=0,"",'Raw-Data-Input'!C94)</f>
        <v/>
      </c>
      <c r="D84" s="77" t="str">
        <f>IF('Raw-Data-Input'!D94=0,"",'Raw-Data-Input'!D94)</f>
        <v/>
      </c>
      <c r="E84" s="77" t="str">
        <f>IF('Raw-Data-Input'!E94=0,"",'Raw-Data-Input'!E94)</f>
        <v/>
      </c>
      <c r="F84" s="78" t="str">
        <f>IF('Raw-Data-Input'!J94="","",'Raw-Data-Input'!J94)</f>
        <v/>
      </c>
      <c r="G84" s="88" t="s">
        <v>97</v>
      </c>
      <c r="H84" s="78" t="str">
        <f>IF('Raw-Data-Input'!K94="","",'Raw-Data-Input'!K94)</f>
        <v/>
      </c>
      <c r="I84" s="79" t="str">
        <f t="shared" si="6"/>
        <v/>
      </c>
      <c r="J84" s="77" t="str">
        <f t="shared" si="7"/>
        <v/>
      </c>
      <c r="K84" s="80" t="str">
        <f t="shared" si="8"/>
        <v/>
      </c>
      <c r="L84" s="77" t="str">
        <f t="shared" si="9"/>
        <v/>
      </c>
      <c r="M84" s="77" t="str">
        <f t="shared" si="10"/>
        <v/>
      </c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3">
      <c r="A85" s="29">
        <v>79</v>
      </c>
      <c r="B85" s="77" t="str">
        <f>IF('Raw-Data-Input'!B95=0,"",'Raw-Data-Input'!B95)</f>
        <v/>
      </c>
      <c r="C85" s="77" t="str">
        <f>IF('Raw-Data-Input'!C95=0,"",'Raw-Data-Input'!C95)</f>
        <v/>
      </c>
      <c r="D85" s="77" t="str">
        <f>IF('Raw-Data-Input'!D95=0,"",'Raw-Data-Input'!D95)</f>
        <v/>
      </c>
      <c r="E85" s="77" t="str">
        <f>IF('Raw-Data-Input'!E95=0,"",'Raw-Data-Input'!E95)</f>
        <v/>
      </c>
      <c r="F85" s="78" t="str">
        <f>IF('Raw-Data-Input'!J95="","",'Raw-Data-Input'!J95)</f>
        <v/>
      </c>
      <c r="G85" s="88" t="s">
        <v>97</v>
      </c>
      <c r="H85" s="78" t="str">
        <f>IF('Raw-Data-Input'!K95="","",'Raw-Data-Input'!K95)</f>
        <v/>
      </c>
      <c r="I85" s="79" t="str">
        <f t="shared" si="6"/>
        <v/>
      </c>
      <c r="J85" s="77" t="str">
        <f t="shared" si="7"/>
        <v/>
      </c>
      <c r="K85" s="80" t="str">
        <f t="shared" si="8"/>
        <v/>
      </c>
      <c r="L85" s="77" t="str">
        <f t="shared" si="9"/>
        <v/>
      </c>
      <c r="M85" s="77" t="str">
        <f t="shared" si="10"/>
        <v/>
      </c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3">
      <c r="A86" s="29">
        <v>80</v>
      </c>
      <c r="B86" s="77" t="str">
        <f>IF('Raw-Data-Input'!B96=0,"",'Raw-Data-Input'!B96)</f>
        <v/>
      </c>
      <c r="C86" s="77" t="str">
        <f>IF('Raw-Data-Input'!C96=0,"",'Raw-Data-Input'!C96)</f>
        <v/>
      </c>
      <c r="D86" s="77" t="str">
        <f>IF('Raw-Data-Input'!D96=0,"",'Raw-Data-Input'!D96)</f>
        <v/>
      </c>
      <c r="E86" s="77" t="str">
        <f>IF('Raw-Data-Input'!E96=0,"",'Raw-Data-Input'!E96)</f>
        <v/>
      </c>
      <c r="F86" s="78" t="str">
        <f>IF('Raw-Data-Input'!J96="","",'Raw-Data-Input'!J96)</f>
        <v/>
      </c>
      <c r="G86" s="88" t="s">
        <v>97</v>
      </c>
      <c r="H86" s="78" t="str">
        <f>IF('Raw-Data-Input'!K96="","",'Raw-Data-Input'!K96)</f>
        <v/>
      </c>
      <c r="I86" s="79" t="str">
        <f t="shared" si="6"/>
        <v/>
      </c>
      <c r="J86" s="77" t="str">
        <f t="shared" si="7"/>
        <v/>
      </c>
      <c r="K86" s="80" t="str">
        <f t="shared" si="8"/>
        <v/>
      </c>
      <c r="L86" s="77" t="str">
        <f t="shared" si="9"/>
        <v/>
      </c>
      <c r="M86" s="77" t="str">
        <f t="shared" si="10"/>
        <v/>
      </c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3">
      <c r="A87" s="29">
        <v>81</v>
      </c>
      <c r="B87" s="77" t="str">
        <f>IF('Raw-Data-Input'!B97=0,"",'Raw-Data-Input'!B97)</f>
        <v/>
      </c>
      <c r="C87" s="77" t="str">
        <f>IF('Raw-Data-Input'!C97=0,"",'Raw-Data-Input'!C97)</f>
        <v/>
      </c>
      <c r="D87" s="77" t="str">
        <f>IF('Raw-Data-Input'!D97=0,"",'Raw-Data-Input'!D97)</f>
        <v/>
      </c>
      <c r="E87" s="77" t="str">
        <f>IF('Raw-Data-Input'!E97=0,"",'Raw-Data-Input'!E97)</f>
        <v/>
      </c>
      <c r="F87" s="78" t="str">
        <f>IF('Raw-Data-Input'!J97="","",'Raw-Data-Input'!J97)</f>
        <v/>
      </c>
      <c r="G87" s="88" t="s">
        <v>97</v>
      </c>
      <c r="H87" s="78" t="str">
        <f>IF('Raw-Data-Input'!K97="","",'Raw-Data-Input'!K97)</f>
        <v/>
      </c>
      <c r="I87" s="79" t="str">
        <f t="shared" si="6"/>
        <v/>
      </c>
      <c r="J87" s="77" t="str">
        <f t="shared" si="7"/>
        <v/>
      </c>
      <c r="K87" s="80" t="str">
        <f t="shared" si="8"/>
        <v/>
      </c>
      <c r="L87" s="77" t="str">
        <f t="shared" si="9"/>
        <v/>
      </c>
      <c r="M87" s="77" t="str">
        <f t="shared" si="10"/>
        <v/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3">
      <c r="A88" s="29">
        <v>82</v>
      </c>
      <c r="B88" s="77" t="str">
        <f>IF('Raw-Data-Input'!B98=0,"",'Raw-Data-Input'!B98)</f>
        <v/>
      </c>
      <c r="C88" s="77" t="str">
        <f>IF('Raw-Data-Input'!C98=0,"",'Raw-Data-Input'!C98)</f>
        <v/>
      </c>
      <c r="D88" s="77" t="str">
        <f>IF('Raw-Data-Input'!D98=0,"",'Raw-Data-Input'!D98)</f>
        <v/>
      </c>
      <c r="E88" s="77" t="str">
        <f>IF('Raw-Data-Input'!E98=0,"",'Raw-Data-Input'!E98)</f>
        <v/>
      </c>
      <c r="F88" s="78" t="str">
        <f>IF('Raw-Data-Input'!J98="","",'Raw-Data-Input'!J98)</f>
        <v/>
      </c>
      <c r="G88" s="88" t="s">
        <v>97</v>
      </c>
      <c r="H88" s="78" t="str">
        <f>IF('Raw-Data-Input'!K98="","",'Raw-Data-Input'!K98)</f>
        <v/>
      </c>
      <c r="I88" s="79" t="str">
        <f t="shared" si="6"/>
        <v/>
      </c>
      <c r="J88" s="77" t="str">
        <f t="shared" si="7"/>
        <v/>
      </c>
      <c r="K88" s="80" t="str">
        <f t="shared" si="8"/>
        <v/>
      </c>
      <c r="L88" s="77" t="str">
        <f t="shared" si="9"/>
        <v/>
      </c>
      <c r="M88" s="77" t="str">
        <f t="shared" si="10"/>
        <v/>
      </c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3">
      <c r="A89" s="29">
        <v>83</v>
      </c>
      <c r="B89" s="77" t="str">
        <f>IF('Raw-Data-Input'!B99=0,"",'Raw-Data-Input'!B99)</f>
        <v/>
      </c>
      <c r="C89" s="77" t="str">
        <f>IF('Raw-Data-Input'!C99=0,"",'Raw-Data-Input'!C99)</f>
        <v/>
      </c>
      <c r="D89" s="77" t="str">
        <f>IF('Raw-Data-Input'!D99=0,"",'Raw-Data-Input'!D99)</f>
        <v/>
      </c>
      <c r="E89" s="77" t="str">
        <f>IF('Raw-Data-Input'!E99=0,"",'Raw-Data-Input'!E99)</f>
        <v/>
      </c>
      <c r="F89" s="78" t="str">
        <f>IF('Raw-Data-Input'!J99="","",'Raw-Data-Input'!J99)</f>
        <v/>
      </c>
      <c r="G89" s="88" t="s">
        <v>97</v>
      </c>
      <c r="H89" s="78" t="str">
        <f>IF('Raw-Data-Input'!K99="","",'Raw-Data-Input'!K99)</f>
        <v/>
      </c>
      <c r="I89" s="79" t="str">
        <f t="shared" si="6"/>
        <v/>
      </c>
      <c r="J89" s="77" t="str">
        <f t="shared" si="7"/>
        <v/>
      </c>
      <c r="K89" s="80" t="str">
        <f t="shared" si="8"/>
        <v/>
      </c>
      <c r="L89" s="77" t="str">
        <f t="shared" si="9"/>
        <v/>
      </c>
      <c r="M89" s="77" t="str">
        <f t="shared" si="10"/>
        <v/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3">
      <c r="A90" s="29">
        <v>84</v>
      </c>
      <c r="B90" s="77" t="str">
        <f>IF('Raw-Data-Input'!B100=0,"",'Raw-Data-Input'!B100)</f>
        <v/>
      </c>
      <c r="C90" s="77" t="str">
        <f>IF('Raw-Data-Input'!C100=0,"",'Raw-Data-Input'!C100)</f>
        <v/>
      </c>
      <c r="D90" s="77" t="str">
        <f>IF('Raw-Data-Input'!D100=0,"",'Raw-Data-Input'!D100)</f>
        <v/>
      </c>
      <c r="E90" s="77" t="str">
        <f>IF('Raw-Data-Input'!E100=0,"",'Raw-Data-Input'!E100)</f>
        <v/>
      </c>
      <c r="F90" s="78" t="str">
        <f>IF('Raw-Data-Input'!J100="","",'Raw-Data-Input'!J100)</f>
        <v/>
      </c>
      <c r="G90" s="88" t="s">
        <v>97</v>
      </c>
      <c r="H90" s="78" t="str">
        <f>IF('Raw-Data-Input'!K100="","",'Raw-Data-Input'!K100)</f>
        <v/>
      </c>
      <c r="I90" s="79" t="str">
        <f t="shared" si="6"/>
        <v/>
      </c>
      <c r="J90" s="77" t="str">
        <f t="shared" si="7"/>
        <v/>
      </c>
      <c r="K90" s="80" t="str">
        <f t="shared" si="8"/>
        <v/>
      </c>
      <c r="L90" s="77" t="str">
        <f t="shared" si="9"/>
        <v/>
      </c>
      <c r="M90" s="77" t="str">
        <f t="shared" si="10"/>
        <v/>
      </c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3">
      <c r="A91" s="29">
        <v>85</v>
      </c>
      <c r="B91" s="77" t="str">
        <f>IF('Raw-Data-Input'!B101=0,"",'Raw-Data-Input'!B101)</f>
        <v/>
      </c>
      <c r="C91" s="77" t="str">
        <f>IF('Raw-Data-Input'!C101=0,"",'Raw-Data-Input'!C101)</f>
        <v/>
      </c>
      <c r="D91" s="77" t="str">
        <f>IF('Raw-Data-Input'!D101=0,"",'Raw-Data-Input'!D101)</f>
        <v/>
      </c>
      <c r="E91" s="77" t="str">
        <f>IF('Raw-Data-Input'!E101=0,"",'Raw-Data-Input'!E101)</f>
        <v/>
      </c>
      <c r="F91" s="78" t="str">
        <f>IF('Raw-Data-Input'!J101="","",'Raw-Data-Input'!J101)</f>
        <v/>
      </c>
      <c r="G91" s="88" t="s">
        <v>97</v>
      </c>
      <c r="H91" s="78" t="str">
        <f>IF('Raw-Data-Input'!K101="","",'Raw-Data-Input'!K101)</f>
        <v/>
      </c>
      <c r="I91" s="79" t="str">
        <f t="shared" si="6"/>
        <v/>
      </c>
      <c r="J91" s="77" t="str">
        <f t="shared" si="7"/>
        <v/>
      </c>
      <c r="K91" s="80" t="str">
        <f t="shared" si="8"/>
        <v/>
      </c>
      <c r="L91" s="77" t="str">
        <f t="shared" si="9"/>
        <v/>
      </c>
      <c r="M91" s="77" t="str">
        <f t="shared" si="10"/>
        <v/>
      </c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3">
      <c r="A92" s="29">
        <v>86</v>
      </c>
      <c r="B92" s="77" t="str">
        <f>IF('Raw-Data-Input'!B102=0,"",'Raw-Data-Input'!B102)</f>
        <v/>
      </c>
      <c r="C92" s="77" t="str">
        <f>IF('Raw-Data-Input'!C102=0,"",'Raw-Data-Input'!C102)</f>
        <v/>
      </c>
      <c r="D92" s="77" t="str">
        <f>IF('Raw-Data-Input'!D102=0,"",'Raw-Data-Input'!D102)</f>
        <v/>
      </c>
      <c r="E92" s="77" t="str">
        <f>IF('Raw-Data-Input'!E102=0,"",'Raw-Data-Input'!E102)</f>
        <v/>
      </c>
      <c r="F92" s="78" t="str">
        <f>IF('Raw-Data-Input'!J102="","",'Raw-Data-Input'!J102)</f>
        <v/>
      </c>
      <c r="G92" s="88" t="s">
        <v>97</v>
      </c>
      <c r="H92" s="78" t="str">
        <f>IF('Raw-Data-Input'!K102="","",'Raw-Data-Input'!K102)</f>
        <v/>
      </c>
      <c r="I92" s="79" t="str">
        <f t="shared" si="6"/>
        <v/>
      </c>
      <c r="J92" s="77" t="str">
        <f t="shared" si="7"/>
        <v/>
      </c>
      <c r="K92" s="80" t="str">
        <f t="shared" si="8"/>
        <v/>
      </c>
      <c r="L92" s="77" t="str">
        <f t="shared" si="9"/>
        <v/>
      </c>
      <c r="M92" s="77" t="str">
        <f t="shared" si="10"/>
        <v/>
      </c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3">
      <c r="A93" s="29">
        <v>87</v>
      </c>
      <c r="B93" s="77" t="str">
        <f>IF('Raw-Data-Input'!B103=0,"",'Raw-Data-Input'!B103)</f>
        <v/>
      </c>
      <c r="C93" s="77" t="str">
        <f>IF('Raw-Data-Input'!C103=0,"",'Raw-Data-Input'!C103)</f>
        <v/>
      </c>
      <c r="D93" s="77" t="str">
        <f>IF('Raw-Data-Input'!D103=0,"",'Raw-Data-Input'!D103)</f>
        <v/>
      </c>
      <c r="E93" s="77" t="str">
        <f>IF('Raw-Data-Input'!E103=0,"",'Raw-Data-Input'!E103)</f>
        <v/>
      </c>
      <c r="F93" s="78" t="str">
        <f>IF('Raw-Data-Input'!J103="","",'Raw-Data-Input'!J103)</f>
        <v/>
      </c>
      <c r="G93" s="88" t="s">
        <v>97</v>
      </c>
      <c r="H93" s="78" t="str">
        <f>IF('Raw-Data-Input'!K103="","",'Raw-Data-Input'!K103)</f>
        <v/>
      </c>
      <c r="I93" s="79" t="str">
        <f t="shared" si="6"/>
        <v/>
      </c>
      <c r="J93" s="77" t="str">
        <f t="shared" si="7"/>
        <v/>
      </c>
      <c r="K93" s="80" t="str">
        <f t="shared" si="8"/>
        <v/>
      </c>
      <c r="L93" s="77" t="str">
        <f t="shared" si="9"/>
        <v/>
      </c>
      <c r="M93" s="77" t="str">
        <f t="shared" si="10"/>
        <v/>
      </c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3">
      <c r="A94" s="29">
        <v>88</v>
      </c>
      <c r="B94" s="77" t="str">
        <f>IF('Raw-Data-Input'!B104=0,"",'Raw-Data-Input'!B104)</f>
        <v/>
      </c>
      <c r="C94" s="77" t="str">
        <f>IF('Raw-Data-Input'!C104=0,"",'Raw-Data-Input'!C104)</f>
        <v/>
      </c>
      <c r="D94" s="77" t="str">
        <f>IF('Raw-Data-Input'!D104=0,"",'Raw-Data-Input'!D104)</f>
        <v/>
      </c>
      <c r="E94" s="77" t="str">
        <f>IF('Raw-Data-Input'!E104=0,"",'Raw-Data-Input'!E104)</f>
        <v/>
      </c>
      <c r="F94" s="78" t="str">
        <f>IF('Raw-Data-Input'!J104="","",'Raw-Data-Input'!J104)</f>
        <v/>
      </c>
      <c r="G94" s="88" t="s">
        <v>97</v>
      </c>
      <c r="H94" s="78" t="str">
        <f>IF('Raw-Data-Input'!K104="","",'Raw-Data-Input'!K104)</f>
        <v/>
      </c>
      <c r="I94" s="79" t="str">
        <f t="shared" si="6"/>
        <v/>
      </c>
      <c r="J94" s="77" t="str">
        <f t="shared" si="7"/>
        <v/>
      </c>
      <c r="K94" s="80" t="str">
        <f t="shared" si="8"/>
        <v/>
      </c>
      <c r="L94" s="77" t="str">
        <f t="shared" si="9"/>
        <v/>
      </c>
      <c r="M94" s="77" t="str">
        <f t="shared" si="10"/>
        <v/>
      </c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3">
      <c r="A95" s="29">
        <v>89</v>
      </c>
      <c r="B95" s="77" t="str">
        <f>IF('Raw-Data-Input'!B105=0,"",'Raw-Data-Input'!B105)</f>
        <v/>
      </c>
      <c r="C95" s="77" t="str">
        <f>IF('Raw-Data-Input'!C105=0,"",'Raw-Data-Input'!C105)</f>
        <v/>
      </c>
      <c r="D95" s="77" t="str">
        <f>IF('Raw-Data-Input'!D105=0,"",'Raw-Data-Input'!D105)</f>
        <v/>
      </c>
      <c r="E95" s="77" t="str">
        <f>IF('Raw-Data-Input'!E105=0,"",'Raw-Data-Input'!E105)</f>
        <v/>
      </c>
      <c r="F95" s="78" t="str">
        <f>IF('Raw-Data-Input'!J105="","",'Raw-Data-Input'!J105)</f>
        <v/>
      </c>
      <c r="G95" s="88" t="s">
        <v>97</v>
      </c>
      <c r="H95" s="78" t="str">
        <f>IF('Raw-Data-Input'!K105="","",'Raw-Data-Input'!K105)</f>
        <v/>
      </c>
      <c r="I95" s="79" t="str">
        <f t="shared" si="6"/>
        <v/>
      </c>
      <c r="J95" s="77" t="str">
        <f t="shared" si="7"/>
        <v/>
      </c>
      <c r="K95" s="80" t="str">
        <f t="shared" si="8"/>
        <v/>
      </c>
      <c r="L95" s="77" t="str">
        <f t="shared" si="9"/>
        <v/>
      </c>
      <c r="M95" s="77" t="str">
        <f t="shared" si="10"/>
        <v/>
      </c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3">
      <c r="A96" s="29">
        <v>90</v>
      </c>
      <c r="B96" s="77" t="str">
        <f>IF('Raw-Data-Input'!B106=0,"",'Raw-Data-Input'!B106)</f>
        <v/>
      </c>
      <c r="C96" s="77" t="str">
        <f>IF('Raw-Data-Input'!C106=0,"",'Raw-Data-Input'!C106)</f>
        <v/>
      </c>
      <c r="D96" s="77" t="str">
        <f>IF('Raw-Data-Input'!D106=0,"",'Raw-Data-Input'!D106)</f>
        <v/>
      </c>
      <c r="E96" s="77" t="str">
        <f>IF('Raw-Data-Input'!E106=0,"",'Raw-Data-Input'!E106)</f>
        <v/>
      </c>
      <c r="F96" s="78" t="str">
        <f>IF('Raw-Data-Input'!J106="","",'Raw-Data-Input'!J106)</f>
        <v/>
      </c>
      <c r="G96" s="88" t="s">
        <v>97</v>
      </c>
      <c r="H96" s="78" t="str">
        <f>IF('Raw-Data-Input'!K106="","",'Raw-Data-Input'!K106)</f>
        <v/>
      </c>
      <c r="I96" s="79" t="str">
        <f t="shared" si="6"/>
        <v/>
      </c>
      <c r="J96" s="77" t="str">
        <f t="shared" si="7"/>
        <v/>
      </c>
      <c r="K96" s="80" t="str">
        <f t="shared" si="8"/>
        <v/>
      </c>
      <c r="L96" s="77" t="str">
        <f t="shared" si="9"/>
        <v/>
      </c>
      <c r="M96" s="77" t="str">
        <f t="shared" si="10"/>
        <v/>
      </c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3">
      <c r="A97" s="29">
        <v>91</v>
      </c>
      <c r="B97" s="77" t="str">
        <f>IF('Raw-Data-Input'!B107=0,"",'Raw-Data-Input'!B107)</f>
        <v/>
      </c>
      <c r="C97" s="77" t="str">
        <f>IF('Raw-Data-Input'!C107=0,"",'Raw-Data-Input'!C107)</f>
        <v/>
      </c>
      <c r="D97" s="77" t="str">
        <f>IF('Raw-Data-Input'!D107=0,"",'Raw-Data-Input'!D107)</f>
        <v/>
      </c>
      <c r="E97" s="77" t="str">
        <f>IF('Raw-Data-Input'!E107=0,"",'Raw-Data-Input'!E107)</f>
        <v/>
      </c>
      <c r="F97" s="78" t="str">
        <f>IF('Raw-Data-Input'!J107="","",'Raw-Data-Input'!J107)</f>
        <v/>
      </c>
      <c r="G97" s="88" t="s">
        <v>97</v>
      </c>
      <c r="H97" s="78" t="str">
        <f>IF('Raw-Data-Input'!K107="","",'Raw-Data-Input'!K107)</f>
        <v/>
      </c>
      <c r="I97" s="79" t="str">
        <f t="shared" si="6"/>
        <v/>
      </c>
      <c r="J97" s="77" t="str">
        <f t="shared" si="7"/>
        <v/>
      </c>
      <c r="K97" s="80" t="str">
        <f t="shared" si="8"/>
        <v/>
      </c>
      <c r="L97" s="77" t="str">
        <f t="shared" si="9"/>
        <v/>
      </c>
      <c r="M97" s="77" t="str">
        <f t="shared" si="10"/>
        <v/>
      </c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3">
      <c r="A98" s="29">
        <v>92</v>
      </c>
      <c r="B98" s="77" t="str">
        <f>IF('Raw-Data-Input'!B108=0,"",'Raw-Data-Input'!B108)</f>
        <v/>
      </c>
      <c r="C98" s="77" t="str">
        <f>IF('Raw-Data-Input'!C108=0,"",'Raw-Data-Input'!C108)</f>
        <v/>
      </c>
      <c r="D98" s="77" t="str">
        <f>IF('Raw-Data-Input'!D108=0,"",'Raw-Data-Input'!D108)</f>
        <v/>
      </c>
      <c r="E98" s="77" t="str">
        <f>IF('Raw-Data-Input'!E108=0,"",'Raw-Data-Input'!E108)</f>
        <v/>
      </c>
      <c r="F98" s="78" t="str">
        <f>IF('Raw-Data-Input'!J108="","",'Raw-Data-Input'!J108)</f>
        <v/>
      </c>
      <c r="G98" s="88" t="s">
        <v>97</v>
      </c>
      <c r="H98" s="78" t="str">
        <f>IF('Raw-Data-Input'!K108="","",'Raw-Data-Input'!K108)</f>
        <v/>
      </c>
      <c r="I98" s="79" t="str">
        <f t="shared" si="6"/>
        <v/>
      </c>
      <c r="J98" s="77" t="str">
        <f t="shared" si="7"/>
        <v/>
      </c>
      <c r="K98" s="80" t="str">
        <f t="shared" si="8"/>
        <v/>
      </c>
      <c r="L98" s="77" t="str">
        <f t="shared" si="9"/>
        <v/>
      </c>
      <c r="M98" s="77" t="str">
        <f t="shared" si="10"/>
        <v/>
      </c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3">
      <c r="A99" s="29">
        <v>93</v>
      </c>
      <c r="B99" s="77" t="str">
        <f>IF('Raw-Data-Input'!B109=0,"",'Raw-Data-Input'!B109)</f>
        <v/>
      </c>
      <c r="C99" s="77" t="str">
        <f>IF('Raw-Data-Input'!C109=0,"",'Raw-Data-Input'!C109)</f>
        <v/>
      </c>
      <c r="D99" s="77" t="str">
        <f>IF('Raw-Data-Input'!D109=0,"",'Raw-Data-Input'!D109)</f>
        <v/>
      </c>
      <c r="E99" s="77" t="str">
        <f>IF('Raw-Data-Input'!E109=0,"",'Raw-Data-Input'!E109)</f>
        <v/>
      </c>
      <c r="F99" s="78" t="str">
        <f>IF('Raw-Data-Input'!J109="","",'Raw-Data-Input'!J109)</f>
        <v/>
      </c>
      <c r="G99" s="88" t="s">
        <v>97</v>
      </c>
      <c r="H99" s="78" t="str">
        <f>IF('Raw-Data-Input'!K109="","",'Raw-Data-Input'!K109)</f>
        <v/>
      </c>
      <c r="I99" s="79" t="str">
        <f t="shared" si="6"/>
        <v/>
      </c>
      <c r="J99" s="77" t="str">
        <f t="shared" si="7"/>
        <v/>
      </c>
      <c r="K99" s="80" t="str">
        <f t="shared" si="8"/>
        <v/>
      </c>
      <c r="L99" s="77" t="str">
        <f t="shared" si="9"/>
        <v/>
      </c>
      <c r="M99" s="77" t="str">
        <f t="shared" si="10"/>
        <v/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3">
      <c r="A100" s="29">
        <v>94</v>
      </c>
      <c r="B100" s="77" t="str">
        <f>IF('Raw-Data-Input'!B110=0,"",'Raw-Data-Input'!B110)</f>
        <v/>
      </c>
      <c r="C100" s="77" t="str">
        <f>IF('Raw-Data-Input'!C110=0,"",'Raw-Data-Input'!C110)</f>
        <v/>
      </c>
      <c r="D100" s="77" t="str">
        <f>IF('Raw-Data-Input'!D110=0,"",'Raw-Data-Input'!D110)</f>
        <v/>
      </c>
      <c r="E100" s="77" t="str">
        <f>IF('Raw-Data-Input'!E110=0,"",'Raw-Data-Input'!E110)</f>
        <v/>
      </c>
      <c r="F100" s="78" t="str">
        <f>IF('Raw-Data-Input'!J110="","",'Raw-Data-Input'!J110)</f>
        <v/>
      </c>
      <c r="G100" s="88" t="s">
        <v>97</v>
      </c>
      <c r="H100" s="78" t="str">
        <f>IF('Raw-Data-Input'!K110="","",'Raw-Data-Input'!K110)</f>
        <v/>
      </c>
      <c r="I100" s="79" t="str">
        <f t="shared" si="6"/>
        <v/>
      </c>
      <c r="J100" s="77" t="str">
        <f t="shared" si="7"/>
        <v/>
      </c>
      <c r="K100" s="80" t="str">
        <f t="shared" si="8"/>
        <v/>
      </c>
      <c r="L100" s="77" t="str">
        <f t="shared" si="9"/>
        <v/>
      </c>
      <c r="M100" s="77" t="str">
        <f t="shared" si="10"/>
        <v/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3">
      <c r="A101" s="29">
        <v>95</v>
      </c>
      <c r="B101" s="77" t="str">
        <f>IF('Raw-Data-Input'!B111=0,"",'Raw-Data-Input'!B111)</f>
        <v/>
      </c>
      <c r="C101" s="77" t="str">
        <f>IF('Raw-Data-Input'!C111=0,"",'Raw-Data-Input'!C111)</f>
        <v/>
      </c>
      <c r="D101" s="77" t="str">
        <f>IF('Raw-Data-Input'!D111=0,"",'Raw-Data-Input'!D111)</f>
        <v/>
      </c>
      <c r="E101" s="77" t="str">
        <f>IF('Raw-Data-Input'!E111=0,"",'Raw-Data-Input'!E111)</f>
        <v/>
      </c>
      <c r="F101" s="78" t="str">
        <f>IF('Raw-Data-Input'!J111="","",'Raw-Data-Input'!J111)</f>
        <v/>
      </c>
      <c r="G101" s="88" t="s">
        <v>97</v>
      </c>
      <c r="H101" s="78" t="str">
        <f>IF('Raw-Data-Input'!K111="","",'Raw-Data-Input'!K111)</f>
        <v/>
      </c>
      <c r="I101" s="79" t="str">
        <f t="shared" si="6"/>
        <v/>
      </c>
      <c r="J101" s="77" t="str">
        <f t="shared" si="7"/>
        <v/>
      </c>
      <c r="K101" s="80" t="str">
        <f t="shared" si="8"/>
        <v/>
      </c>
      <c r="L101" s="77" t="str">
        <f t="shared" si="9"/>
        <v/>
      </c>
      <c r="M101" s="77" t="str">
        <f t="shared" si="10"/>
        <v/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3">
      <c r="A102" s="29">
        <v>96</v>
      </c>
      <c r="B102" s="77" t="str">
        <f>IF('Raw-Data-Input'!B112=0,"",'Raw-Data-Input'!B112)</f>
        <v/>
      </c>
      <c r="C102" s="77" t="str">
        <f>IF('Raw-Data-Input'!C112=0,"",'Raw-Data-Input'!C112)</f>
        <v/>
      </c>
      <c r="D102" s="77" t="str">
        <f>IF('Raw-Data-Input'!D112=0,"",'Raw-Data-Input'!D112)</f>
        <v/>
      </c>
      <c r="E102" s="77" t="str">
        <f>IF('Raw-Data-Input'!E112=0,"",'Raw-Data-Input'!E112)</f>
        <v/>
      </c>
      <c r="F102" s="78" t="str">
        <f>IF('Raw-Data-Input'!J112="","",'Raw-Data-Input'!J112)</f>
        <v/>
      </c>
      <c r="G102" s="88" t="s">
        <v>97</v>
      </c>
      <c r="H102" s="78" t="str">
        <f>IF('Raw-Data-Input'!K112="","",'Raw-Data-Input'!K112)</f>
        <v/>
      </c>
      <c r="I102" s="79" t="str">
        <f t="shared" si="6"/>
        <v/>
      </c>
      <c r="J102" s="77" t="str">
        <f t="shared" si="7"/>
        <v/>
      </c>
      <c r="K102" s="80" t="str">
        <f t="shared" si="8"/>
        <v/>
      </c>
      <c r="L102" s="77" t="str">
        <f t="shared" si="9"/>
        <v/>
      </c>
      <c r="M102" s="77" t="str">
        <f t="shared" si="10"/>
        <v/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3">
      <c r="A103" s="29">
        <v>97</v>
      </c>
      <c r="B103" s="77" t="str">
        <f>IF('Raw-Data-Input'!B113=0,"",'Raw-Data-Input'!B113)</f>
        <v/>
      </c>
      <c r="C103" s="77" t="str">
        <f>IF('Raw-Data-Input'!C113=0,"",'Raw-Data-Input'!C113)</f>
        <v/>
      </c>
      <c r="D103" s="77" t="str">
        <f>IF('Raw-Data-Input'!D113=0,"",'Raw-Data-Input'!D113)</f>
        <v/>
      </c>
      <c r="E103" s="77" t="str">
        <f>IF('Raw-Data-Input'!E113=0,"",'Raw-Data-Input'!E113)</f>
        <v/>
      </c>
      <c r="F103" s="78" t="str">
        <f>IF('Raw-Data-Input'!J113="","",'Raw-Data-Input'!J113)</f>
        <v/>
      </c>
      <c r="G103" s="88" t="s">
        <v>97</v>
      </c>
      <c r="H103" s="78" t="str">
        <f>IF('Raw-Data-Input'!K113="","",'Raw-Data-Input'!K113)</f>
        <v/>
      </c>
      <c r="I103" s="79" t="str">
        <f t="shared" si="6"/>
        <v/>
      </c>
      <c r="J103" s="77" t="str">
        <f t="shared" si="7"/>
        <v/>
      </c>
      <c r="K103" s="80" t="str">
        <f t="shared" si="8"/>
        <v/>
      </c>
      <c r="L103" s="77" t="str">
        <f t="shared" si="9"/>
        <v/>
      </c>
      <c r="M103" s="77" t="str">
        <f t="shared" si="10"/>
        <v/>
      </c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3">
      <c r="A104" s="29">
        <v>98</v>
      </c>
      <c r="B104" s="77" t="str">
        <f>IF('Raw-Data-Input'!B114=0,"",'Raw-Data-Input'!B114)</f>
        <v/>
      </c>
      <c r="C104" s="77" t="str">
        <f>IF('Raw-Data-Input'!C114=0,"",'Raw-Data-Input'!C114)</f>
        <v/>
      </c>
      <c r="D104" s="77" t="str">
        <f>IF('Raw-Data-Input'!D114=0,"",'Raw-Data-Input'!D114)</f>
        <v/>
      </c>
      <c r="E104" s="77" t="str">
        <f>IF('Raw-Data-Input'!E114=0,"",'Raw-Data-Input'!E114)</f>
        <v/>
      </c>
      <c r="F104" s="78" t="str">
        <f>IF('Raw-Data-Input'!J114="","",'Raw-Data-Input'!J114)</f>
        <v/>
      </c>
      <c r="G104" s="88" t="s">
        <v>97</v>
      </c>
      <c r="H104" s="78" t="str">
        <f>IF('Raw-Data-Input'!K114="","",'Raw-Data-Input'!K114)</f>
        <v/>
      </c>
      <c r="I104" s="79" t="str">
        <f t="shared" si="6"/>
        <v/>
      </c>
      <c r="J104" s="77" t="str">
        <f t="shared" si="7"/>
        <v/>
      </c>
      <c r="K104" s="80" t="str">
        <f t="shared" si="8"/>
        <v/>
      </c>
      <c r="L104" s="77" t="str">
        <f t="shared" si="9"/>
        <v/>
      </c>
      <c r="M104" s="77" t="str">
        <f t="shared" si="10"/>
        <v/>
      </c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3">
      <c r="A105" s="29">
        <v>99</v>
      </c>
      <c r="B105" s="77" t="str">
        <f>IF('Raw-Data-Input'!B115=0,"",'Raw-Data-Input'!B115)</f>
        <v/>
      </c>
      <c r="C105" s="77" t="str">
        <f>IF('Raw-Data-Input'!C115=0,"",'Raw-Data-Input'!C115)</f>
        <v/>
      </c>
      <c r="D105" s="77" t="str">
        <f>IF('Raw-Data-Input'!D115=0,"",'Raw-Data-Input'!D115)</f>
        <v/>
      </c>
      <c r="E105" s="77" t="str">
        <f>IF('Raw-Data-Input'!E115=0,"",'Raw-Data-Input'!E115)</f>
        <v/>
      </c>
      <c r="F105" s="78" t="str">
        <f>IF('Raw-Data-Input'!J115="","",'Raw-Data-Input'!J115)</f>
        <v/>
      </c>
      <c r="G105" s="88" t="s">
        <v>97</v>
      </c>
      <c r="H105" s="78" t="str">
        <f>IF('Raw-Data-Input'!K115="","",'Raw-Data-Input'!K115)</f>
        <v/>
      </c>
      <c r="I105" s="79" t="str">
        <f t="shared" si="6"/>
        <v/>
      </c>
      <c r="J105" s="77" t="str">
        <f t="shared" si="7"/>
        <v/>
      </c>
      <c r="K105" s="80" t="str">
        <f t="shared" si="8"/>
        <v/>
      </c>
      <c r="L105" s="77" t="str">
        <f t="shared" si="9"/>
        <v/>
      </c>
      <c r="M105" s="77" t="str">
        <f t="shared" si="10"/>
        <v/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3">
      <c r="A106" s="29">
        <v>100</v>
      </c>
      <c r="B106" s="77" t="str">
        <f>IF('Raw-Data-Input'!B116=0,"",'Raw-Data-Input'!B116)</f>
        <v/>
      </c>
      <c r="C106" s="77" t="str">
        <f>IF('Raw-Data-Input'!C116=0,"",'Raw-Data-Input'!C116)</f>
        <v/>
      </c>
      <c r="D106" s="77" t="str">
        <f>IF('Raw-Data-Input'!D116=0,"",'Raw-Data-Input'!D116)</f>
        <v/>
      </c>
      <c r="E106" s="77" t="str">
        <f>IF('Raw-Data-Input'!E116=0,"",'Raw-Data-Input'!E116)</f>
        <v/>
      </c>
      <c r="F106" s="78" t="str">
        <f>IF('Raw-Data-Input'!J116="","",'Raw-Data-Input'!J116)</f>
        <v/>
      </c>
      <c r="G106" s="88" t="s">
        <v>97</v>
      </c>
      <c r="H106" s="78" t="str">
        <f>IF('Raw-Data-Input'!K116="","",'Raw-Data-Input'!K116)</f>
        <v/>
      </c>
      <c r="I106" s="79" t="str">
        <f t="shared" si="6"/>
        <v/>
      </c>
      <c r="J106" s="77" t="str">
        <f t="shared" si="7"/>
        <v/>
      </c>
      <c r="K106" s="80" t="str">
        <f t="shared" si="8"/>
        <v/>
      </c>
      <c r="L106" s="77" t="str">
        <f t="shared" si="9"/>
        <v/>
      </c>
      <c r="M106" s="77" t="str">
        <f t="shared" si="10"/>
        <v/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3">
      <c r="A107" s="29">
        <v>101</v>
      </c>
      <c r="B107" s="77" t="str">
        <f>IF('Raw-Data-Input'!B117=0,"",'Raw-Data-Input'!B117)</f>
        <v/>
      </c>
      <c r="C107" s="77" t="str">
        <f>IF('Raw-Data-Input'!C117=0,"",'Raw-Data-Input'!C117)</f>
        <v/>
      </c>
      <c r="D107" s="77" t="str">
        <f>IF('Raw-Data-Input'!D117=0,"",'Raw-Data-Input'!D117)</f>
        <v/>
      </c>
      <c r="E107" s="77" t="str">
        <f>IF('Raw-Data-Input'!E117=0,"",'Raw-Data-Input'!E117)</f>
        <v/>
      </c>
      <c r="F107" s="78" t="str">
        <f>IF('Raw-Data-Input'!J117="","",'Raw-Data-Input'!J117)</f>
        <v/>
      </c>
      <c r="G107" s="88" t="s">
        <v>97</v>
      </c>
      <c r="H107" s="78" t="str">
        <f>IF('Raw-Data-Input'!K117="","",'Raw-Data-Input'!K117)</f>
        <v/>
      </c>
      <c r="I107" s="79" t="str">
        <f t="shared" si="6"/>
        <v/>
      </c>
      <c r="J107" s="77" t="str">
        <f t="shared" si="7"/>
        <v/>
      </c>
      <c r="K107" s="80" t="str">
        <f t="shared" si="8"/>
        <v/>
      </c>
      <c r="L107" s="77" t="str">
        <f t="shared" si="9"/>
        <v/>
      </c>
      <c r="M107" s="77" t="str">
        <f t="shared" si="10"/>
        <v/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3">
      <c r="A108" s="29">
        <v>102</v>
      </c>
      <c r="B108" s="77" t="str">
        <f>IF('Raw-Data-Input'!B118=0,"",'Raw-Data-Input'!B118)</f>
        <v/>
      </c>
      <c r="C108" s="77" t="str">
        <f>IF('Raw-Data-Input'!C118=0,"",'Raw-Data-Input'!C118)</f>
        <v/>
      </c>
      <c r="D108" s="77" t="str">
        <f>IF('Raw-Data-Input'!D118=0,"",'Raw-Data-Input'!D118)</f>
        <v/>
      </c>
      <c r="E108" s="77" t="str">
        <f>IF('Raw-Data-Input'!E118=0,"",'Raw-Data-Input'!E118)</f>
        <v/>
      </c>
      <c r="F108" s="78" t="str">
        <f>IF('Raw-Data-Input'!J118="","",'Raw-Data-Input'!J118)</f>
        <v/>
      </c>
      <c r="G108" s="88" t="s">
        <v>97</v>
      </c>
      <c r="H108" s="78" t="str">
        <f>IF('Raw-Data-Input'!K118="","",'Raw-Data-Input'!K118)</f>
        <v/>
      </c>
      <c r="I108" s="79" t="str">
        <f t="shared" si="6"/>
        <v/>
      </c>
      <c r="J108" s="77" t="str">
        <f t="shared" si="7"/>
        <v/>
      </c>
      <c r="K108" s="80" t="str">
        <f t="shared" si="8"/>
        <v/>
      </c>
      <c r="L108" s="77" t="str">
        <f t="shared" si="9"/>
        <v/>
      </c>
      <c r="M108" s="77" t="str">
        <f t="shared" si="10"/>
        <v/>
      </c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3">
      <c r="A109" s="29">
        <v>103</v>
      </c>
      <c r="B109" s="77" t="str">
        <f>IF('Raw-Data-Input'!B119=0,"",'Raw-Data-Input'!B119)</f>
        <v/>
      </c>
      <c r="C109" s="77" t="str">
        <f>IF('Raw-Data-Input'!C119=0,"",'Raw-Data-Input'!C119)</f>
        <v/>
      </c>
      <c r="D109" s="77" t="str">
        <f>IF('Raw-Data-Input'!D119=0,"",'Raw-Data-Input'!D119)</f>
        <v/>
      </c>
      <c r="E109" s="77" t="str">
        <f>IF('Raw-Data-Input'!E119=0,"",'Raw-Data-Input'!E119)</f>
        <v/>
      </c>
      <c r="F109" s="78" t="str">
        <f>IF('Raw-Data-Input'!J119="","",'Raw-Data-Input'!J119)</f>
        <v/>
      </c>
      <c r="G109" s="88" t="s">
        <v>97</v>
      </c>
      <c r="H109" s="78" t="str">
        <f>IF('Raw-Data-Input'!K119="","",'Raw-Data-Input'!K119)</f>
        <v/>
      </c>
      <c r="I109" s="79" t="str">
        <f t="shared" si="6"/>
        <v/>
      </c>
      <c r="J109" s="77" t="str">
        <f t="shared" si="7"/>
        <v/>
      </c>
      <c r="K109" s="80" t="str">
        <f t="shared" si="8"/>
        <v/>
      </c>
      <c r="L109" s="77" t="str">
        <f t="shared" si="9"/>
        <v/>
      </c>
      <c r="M109" s="77" t="str">
        <f t="shared" si="10"/>
        <v/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x14ac:dyDescent="0.3">
      <c r="A110" s="29">
        <v>104</v>
      </c>
      <c r="B110" s="77" t="str">
        <f>IF('Raw-Data-Input'!B120=0,"",'Raw-Data-Input'!B120)</f>
        <v/>
      </c>
      <c r="C110" s="77" t="str">
        <f>IF('Raw-Data-Input'!C120=0,"",'Raw-Data-Input'!C120)</f>
        <v/>
      </c>
      <c r="D110" s="77" t="str">
        <f>IF('Raw-Data-Input'!D120=0,"",'Raw-Data-Input'!D120)</f>
        <v/>
      </c>
      <c r="E110" s="77" t="str">
        <f>IF('Raw-Data-Input'!E120=0,"",'Raw-Data-Input'!E120)</f>
        <v/>
      </c>
      <c r="F110" s="78" t="str">
        <f>IF('Raw-Data-Input'!J120="","",'Raw-Data-Input'!J120)</f>
        <v/>
      </c>
      <c r="G110" s="88" t="s">
        <v>97</v>
      </c>
      <c r="H110" s="78" t="str">
        <f>IF('Raw-Data-Input'!K120="","",'Raw-Data-Input'!K120)</f>
        <v/>
      </c>
      <c r="I110" s="79" t="str">
        <f t="shared" si="6"/>
        <v/>
      </c>
      <c r="J110" s="77" t="str">
        <f t="shared" si="7"/>
        <v/>
      </c>
      <c r="K110" s="80" t="str">
        <f t="shared" si="8"/>
        <v/>
      </c>
      <c r="L110" s="77" t="str">
        <f t="shared" si="9"/>
        <v/>
      </c>
      <c r="M110" s="77" t="str">
        <f t="shared" si="10"/>
        <v/>
      </c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x14ac:dyDescent="0.3">
      <c r="A111" s="29">
        <v>105</v>
      </c>
      <c r="B111" s="77" t="str">
        <f>IF('Raw-Data-Input'!B121=0,"",'Raw-Data-Input'!B121)</f>
        <v/>
      </c>
      <c r="C111" s="77" t="str">
        <f>IF('Raw-Data-Input'!C121=0,"",'Raw-Data-Input'!C121)</f>
        <v/>
      </c>
      <c r="D111" s="77" t="str">
        <f>IF('Raw-Data-Input'!D121=0,"",'Raw-Data-Input'!D121)</f>
        <v/>
      </c>
      <c r="E111" s="77" t="str">
        <f>IF('Raw-Data-Input'!E121=0,"",'Raw-Data-Input'!E121)</f>
        <v/>
      </c>
      <c r="F111" s="78" t="str">
        <f>IF('Raw-Data-Input'!J121="","",'Raw-Data-Input'!J121)</f>
        <v/>
      </c>
      <c r="G111" s="88" t="s">
        <v>97</v>
      </c>
      <c r="H111" s="78" t="str">
        <f>IF('Raw-Data-Input'!K121="","",'Raw-Data-Input'!K121)</f>
        <v/>
      </c>
      <c r="I111" s="79" t="str">
        <f t="shared" si="6"/>
        <v/>
      </c>
      <c r="J111" s="77" t="str">
        <f t="shared" si="7"/>
        <v/>
      </c>
      <c r="K111" s="80" t="str">
        <f t="shared" si="8"/>
        <v/>
      </c>
      <c r="L111" s="77" t="str">
        <f t="shared" si="9"/>
        <v/>
      </c>
      <c r="M111" s="77" t="str">
        <f t="shared" si="10"/>
        <v/>
      </c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x14ac:dyDescent="0.3">
      <c r="A112" s="29">
        <v>106</v>
      </c>
      <c r="B112" s="77" t="str">
        <f>IF('Raw-Data-Input'!B122=0,"",'Raw-Data-Input'!B122)</f>
        <v/>
      </c>
      <c r="C112" s="77" t="str">
        <f>IF('Raw-Data-Input'!C122=0,"",'Raw-Data-Input'!C122)</f>
        <v/>
      </c>
      <c r="D112" s="77" t="str">
        <f>IF('Raw-Data-Input'!D122=0,"",'Raw-Data-Input'!D122)</f>
        <v/>
      </c>
      <c r="E112" s="77" t="str">
        <f>IF('Raw-Data-Input'!E122=0,"",'Raw-Data-Input'!E122)</f>
        <v/>
      </c>
      <c r="F112" s="78" t="str">
        <f>IF('Raw-Data-Input'!J122="","",'Raw-Data-Input'!J122)</f>
        <v/>
      </c>
      <c r="G112" s="88" t="s">
        <v>97</v>
      </c>
      <c r="H112" s="78" t="str">
        <f>IF('Raw-Data-Input'!K122="","",'Raw-Data-Input'!K122)</f>
        <v/>
      </c>
      <c r="I112" s="79" t="str">
        <f t="shared" si="6"/>
        <v/>
      </c>
      <c r="J112" s="77" t="str">
        <f t="shared" si="7"/>
        <v/>
      </c>
      <c r="K112" s="80" t="str">
        <f t="shared" si="8"/>
        <v/>
      </c>
      <c r="L112" s="77" t="str">
        <f t="shared" si="9"/>
        <v/>
      </c>
      <c r="M112" s="77" t="str">
        <f t="shared" si="10"/>
        <v/>
      </c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x14ac:dyDescent="0.3">
      <c r="A113" s="29">
        <v>107</v>
      </c>
      <c r="B113" s="77" t="str">
        <f>IF('Raw-Data-Input'!B123=0,"",'Raw-Data-Input'!B123)</f>
        <v/>
      </c>
      <c r="C113" s="77" t="str">
        <f>IF('Raw-Data-Input'!C123=0,"",'Raw-Data-Input'!C123)</f>
        <v/>
      </c>
      <c r="D113" s="77" t="str">
        <f>IF('Raw-Data-Input'!D123=0,"",'Raw-Data-Input'!D123)</f>
        <v/>
      </c>
      <c r="E113" s="77" t="str">
        <f>IF('Raw-Data-Input'!E123=0,"",'Raw-Data-Input'!E123)</f>
        <v/>
      </c>
      <c r="F113" s="78" t="str">
        <f>IF('Raw-Data-Input'!J123="","",'Raw-Data-Input'!J123)</f>
        <v/>
      </c>
      <c r="G113" s="88" t="s">
        <v>97</v>
      </c>
      <c r="H113" s="78" t="str">
        <f>IF('Raw-Data-Input'!K123="","",'Raw-Data-Input'!K123)</f>
        <v/>
      </c>
      <c r="I113" s="79" t="str">
        <f t="shared" si="6"/>
        <v/>
      </c>
      <c r="J113" s="77" t="str">
        <f t="shared" si="7"/>
        <v/>
      </c>
      <c r="K113" s="80" t="str">
        <f t="shared" si="8"/>
        <v/>
      </c>
      <c r="L113" s="77" t="str">
        <f t="shared" si="9"/>
        <v/>
      </c>
      <c r="M113" s="77" t="str">
        <f t="shared" si="10"/>
        <v/>
      </c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x14ac:dyDescent="0.3">
      <c r="A114" s="29">
        <v>108</v>
      </c>
      <c r="B114" s="77" t="str">
        <f>IF('Raw-Data-Input'!B124=0,"",'Raw-Data-Input'!B124)</f>
        <v/>
      </c>
      <c r="C114" s="77" t="str">
        <f>IF('Raw-Data-Input'!C124=0,"",'Raw-Data-Input'!C124)</f>
        <v/>
      </c>
      <c r="D114" s="77" t="str">
        <f>IF('Raw-Data-Input'!D124=0,"",'Raw-Data-Input'!D124)</f>
        <v/>
      </c>
      <c r="E114" s="77" t="str">
        <f>IF('Raw-Data-Input'!E124=0,"",'Raw-Data-Input'!E124)</f>
        <v/>
      </c>
      <c r="F114" s="78" t="str">
        <f>IF('Raw-Data-Input'!J124="","",'Raw-Data-Input'!J124)</f>
        <v/>
      </c>
      <c r="G114" s="88" t="s">
        <v>97</v>
      </c>
      <c r="H114" s="78" t="str">
        <f>IF('Raw-Data-Input'!K124="","",'Raw-Data-Input'!K124)</f>
        <v/>
      </c>
      <c r="I114" s="79" t="str">
        <f t="shared" si="6"/>
        <v/>
      </c>
      <c r="J114" s="77" t="str">
        <f t="shared" si="7"/>
        <v/>
      </c>
      <c r="K114" s="80" t="str">
        <f t="shared" si="8"/>
        <v/>
      </c>
      <c r="L114" s="77" t="str">
        <f t="shared" si="9"/>
        <v/>
      </c>
      <c r="M114" s="77" t="str">
        <f t="shared" si="10"/>
        <v/>
      </c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3">
      <c r="A115" s="29">
        <v>109</v>
      </c>
      <c r="B115" s="77" t="str">
        <f>IF('Raw-Data-Input'!B125=0,"",'Raw-Data-Input'!B125)</f>
        <v/>
      </c>
      <c r="C115" s="77" t="str">
        <f>IF('Raw-Data-Input'!C125=0,"",'Raw-Data-Input'!C125)</f>
        <v/>
      </c>
      <c r="D115" s="77" t="str">
        <f>IF('Raw-Data-Input'!D125=0,"",'Raw-Data-Input'!D125)</f>
        <v/>
      </c>
      <c r="E115" s="77" t="str">
        <f>IF('Raw-Data-Input'!E125=0,"",'Raw-Data-Input'!E125)</f>
        <v/>
      </c>
      <c r="F115" s="78" t="str">
        <f>IF('Raw-Data-Input'!J125="","",'Raw-Data-Input'!J125)</f>
        <v/>
      </c>
      <c r="G115" s="88" t="s">
        <v>97</v>
      </c>
      <c r="H115" s="78" t="str">
        <f>IF('Raw-Data-Input'!K125="","",'Raw-Data-Input'!K125)</f>
        <v/>
      </c>
      <c r="I115" s="79" t="str">
        <f t="shared" si="6"/>
        <v/>
      </c>
      <c r="J115" s="77" t="str">
        <f t="shared" si="7"/>
        <v/>
      </c>
      <c r="K115" s="80" t="str">
        <f t="shared" si="8"/>
        <v/>
      </c>
      <c r="L115" s="77" t="str">
        <f t="shared" si="9"/>
        <v/>
      </c>
      <c r="M115" s="77" t="str">
        <f t="shared" si="10"/>
        <v/>
      </c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3">
      <c r="A116" s="29">
        <v>110</v>
      </c>
      <c r="B116" s="77" t="str">
        <f>IF('Raw-Data-Input'!B126=0,"",'Raw-Data-Input'!B126)</f>
        <v/>
      </c>
      <c r="C116" s="77" t="str">
        <f>IF('Raw-Data-Input'!C126=0,"",'Raw-Data-Input'!C126)</f>
        <v/>
      </c>
      <c r="D116" s="77" t="str">
        <f>IF('Raw-Data-Input'!D126=0,"",'Raw-Data-Input'!D126)</f>
        <v/>
      </c>
      <c r="E116" s="77" t="str">
        <f>IF('Raw-Data-Input'!E126=0,"",'Raw-Data-Input'!E126)</f>
        <v/>
      </c>
      <c r="F116" s="78" t="str">
        <f>IF('Raw-Data-Input'!J126="","",'Raw-Data-Input'!J126)</f>
        <v/>
      </c>
      <c r="G116" s="88" t="s">
        <v>97</v>
      </c>
      <c r="H116" s="78" t="str">
        <f>IF('Raw-Data-Input'!K126="","",'Raw-Data-Input'!K126)</f>
        <v/>
      </c>
      <c r="I116" s="79" t="str">
        <f t="shared" si="6"/>
        <v/>
      </c>
      <c r="J116" s="77" t="str">
        <f t="shared" si="7"/>
        <v/>
      </c>
      <c r="K116" s="80" t="str">
        <f t="shared" si="8"/>
        <v/>
      </c>
      <c r="L116" s="77" t="str">
        <f t="shared" si="9"/>
        <v/>
      </c>
      <c r="M116" s="77" t="str">
        <f t="shared" si="10"/>
        <v/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3">
      <c r="A117" s="29">
        <v>111</v>
      </c>
      <c r="B117" s="77" t="str">
        <f>IF('Raw-Data-Input'!B127=0,"",'Raw-Data-Input'!B127)</f>
        <v/>
      </c>
      <c r="C117" s="77" t="str">
        <f>IF('Raw-Data-Input'!C127=0,"",'Raw-Data-Input'!C127)</f>
        <v/>
      </c>
      <c r="D117" s="77" t="str">
        <f>IF('Raw-Data-Input'!D127=0,"",'Raw-Data-Input'!D127)</f>
        <v/>
      </c>
      <c r="E117" s="77" t="str">
        <f>IF('Raw-Data-Input'!E127=0,"",'Raw-Data-Input'!E127)</f>
        <v/>
      </c>
      <c r="F117" s="78" t="str">
        <f>IF('Raw-Data-Input'!J127="","",'Raw-Data-Input'!J127)</f>
        <v/>
      </c>
      <c r="G117" s="88" t="s">
        <v>97</v>
      </c>
      <c r="H117" s="78" t="str">
        <f>IF('Raw-Data-Input'!K127="","",'Raw-Data-Input'!K127)</f>
        <v/>
      </c>
      <c r="I117" s="79" t="str">
        <f t="shared" si="6"/>
        <v/>
      </c>
      <c r="J117" s="77" t="str">
        <f t="shared" si="7"/>
        <v/>
      </c>
      <c r="K117" s="80" t="str">
        <f t="shared" si="8"/>
        <v/>
      </c>
      <c r="L117" s="77" t="str">
        <f t="shared" si="9"/>
        <v/>
      </c>
      <c r="M117" s="77" t="str">
        <f t="shared" si="10"/>
        <v/>
      </c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3">
      <c r="A118" s="29">
        <v>112</v>
      </c>
      <c r="B118" s="77" t="str">
        <f>IF('Raw-Data-Input'!B128=0,"",'Raw-Data-Input'!B128)</f>
        <v/>
      </c>
      <c r="C118" s="77" t="str">
        <f>IF('Raw-Data-Input'!C128=0,"",'Raw-Data-Input'!C128)</f>
        <v/>
      </c>
      <c r="D118" s="77" t="str">
        <f>IF('Raw-Data-Input'!D128=0,"",'Raw-Data-Input'!D128)</f>
        <v/>
      </c>
      <c r="E118" s="77" t="str">
        <f>IF('Raw-Data-Input'!E128=0,"",'Raw-Data-Input'!E128)</f>
        <v/>
      </c>
      <c r="F118" s="78" t="str">
        <f>IF('Raw-Data-Input'!J128="","",'Raw-Data-Input'!J128)</f>
        <v/>
      </c>
      <c r="G118" s="88" t="s">
        <v>97</v>
      </c>
      <c r="H118" s="78" t="str">
        <f>IF('Raw-Data-Input'!K128="","",'Raw-Data-Input'!K128)</f>
        <v/>
      </c>
      <c r="I118" s="79" t="str">
        <f t="shared" si="6"/>
        <v/>
      </c>
      <c r="J118" s="77" t="str">
        <f t="shared" si="7"/>
        <v/>
      </c>
      <c r="K118" s="80" t="str">
        <f t="shared" si="8"/>
        <v/>
      </c>
      <c r="L118" s="77" t="str">
        <f t="shared" si="9"/>
        <v/>
      </c>
      <c r="M118" s="77" t="str">
        <f t="shared" si="10"/>
        <v/>
      </c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3">
      <c r="A119" s="29">
        <v>113</v>
      </c>
      <c r="B119" s="77" t="str">
        <f>IF('Raw-Data-Input'!B129=0,"",'Raw-Data-Input'!B129)</f>
        <v/>
      </c>
      <c r="C119" s="77" t="str">
        <f>IF('Raw-Data-Input'!C129=0,"",'Raw-Data-Input'!C129)</f>
        <v/>
      </c>
      <c r="D119" s="77" t="str">
        <f>IF('Raw-Data-Input'!D129=0,"",'Raw-Data-Input'!D129)</f>
        <v/>
      </c>
      <c r="E119" s="77" t="str">
        <f>IF('Raw-Data-Input'!E129=0,"",'Raw-Data-Input'!E129)</f>
        <v/>
      </c>
      <c r="F119" s="78" t="str">
        <f>IF('Raw-Data-Input'!J129="","",'Raw-Data-Input'!J129)</f>
        <v/>
      </c>
      <c r="G119" s="88" t="s">
        <v>97</v>
      </c>
      <c r="H119" s="78" t="str">
        <f>IF('Raw-Data-Input'!K129="","",'Raw-Data-Input'!K129)</f>
        <v/>
      </c>
      <c r="I119" s="79" t="str">
        <f t="shared" si="6"/>
        <v/>
      </c>
      <c r="J119" s="77" t="str">
        <f t="shared" si="7"/>
        <v/>
      </c>
      <c r="K119" s="80" t="str">
        <f t="shared" si="8"/>
        <v/>
      </c>
      <c r="L119" s="77" t="str">
        <f t="shared" si="9"/>
        <v/>
      </c>
      <c r="M119" s="77" t="str">
        <f t="shared" si="10"/>
        <v/>
      </c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3">
      <c r="A120" s="29">
        <v>114</v>
      </c>
      <c r="B120" s="77" t="str">
        <f>IF('Raw-Data-Input'!B130=0,"",'Raw-Data-Input'!B130)</f>
        <v/>
      </c>
      <c r="C120" s="77" t="str">
        <f>IF('Raw-Data-Input'!C130=0,"",'Raw-Data-Input'!C130)</f>
        <v/>
      </c>
      <c r="D120" s="77" t="str">
        <f>IF('Raw-Data-Input'!D130=0,"",'Raw-Data-Input'!D130)</f>
        <v/>
      </c>
      <c r="E120" s="77" t="str">
        <f>IF('Raw-Data-Input'!E130=0,"",'Raw-Data-Input'!E130)</f>
        <v/>
      </c>
      <c r="F120" s="78" t="str">
        <f>IF('Raw-Data-Input'!J130="","",'Raw-Data-Input'!J130)</f>
        <v/>
      </c>
      <c r="G120" s="88" t="s">
        <v>97</v>
      </c>
      <c r="H120" s="78" t="str">
        <f>IF('Raw-Data-Input'!K130="","",'Raw-Data-Input'!K130)</f>
        <v/>
      </c>
      <c r="I120" s="79" t="str">
        <f t="shared" si="6"/>
        <v/>
      </c>
      <c r="J120" s="77" t="str">
        <f t="shared" si="7"/>
        <v/>
      </c>
      <c r="K120" s="80" t="str">
        <f t="shared" si="8"/>
        <v/>
      </c>
      <c r="L120" s="77" t="str">
        <f t="shared" si="9"/>
        <v/>
      </c>
      <c r="M120" s="77" t="str">
        <f t="shared" si="10"/>
        <v/>
      </c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3">
      <c r="A121" s="29">
        <v>115</v>
      </c>
      <c r="B121" s="77" t="str">
        <f>IF('Raw-Data-Input'!B131=0,"",'Raw-Data-Input'!B131)</f>
        <v/>
      </c>
      <c r="C121" s="77" t="str">
        <f>IF('Raw-Data-Input'!C131=0,"",'Raw-Data-Input'!C131)</f>
        <v/>
      </c>
      <c r="D121" s="77" t="str">
        <f>IF('Raw-Data-Input'!D131=0,"",'Raw-Data-Input'!D131)</f>
        <v/>
      </c>
      <c r="E121" s="77" t="str">
        <f>IF('Raw-Data-Input'!E131=0,"",'Raw-Data-Input'!E131)</f>
        <v/>
      </c>
      <c r="F121" s="78" t="str">
        <f>IF('Raw-Data-Input'!J131="","",'Raw-Data-Input'!J131)</f>
        <v/>
      </c>
      <c r="G121" s="88" t="s">
        <v>97</v>
      </c>
      <c r="H121" s="78" t="str">
        <f>IF('Raw-Data-Input'!K131="","",'Raw-Data-Input'!K131)</f>
        <v/>
      </c>
      <c r="I121" s="79" t="str">
        <f t="shared" si="6"/>
        <v/>
      </c>
      <c r="J121" s="77" t="str">
        <f t="shared" si="7"/>
        <v/>
      </c>
      <c r="K121" s="80" t="str">
        <f t="shared" si="8"/>
        <v/>
      </c>
      <c r="L121" s="77" t="str">
        <f t="shared" si="9"/>
        <v/>
      </c>
      <c r="M121" s="77" t="str">
        <f t="shared" si="10"/>
        <v/>
      </c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3">
      <c r="A122" s="29">
        <v>116</v>
      </c>
      <c r="B122" s="77" t="str">
        <f>IF('Raw-Data-Input'!B132=0,"",'Raw-Data-Input'!B132)</f>
        <v/>
      </c>
      <c r="C122" s="77" t="str">
        <f>IF('Raw-Data-Input'!C132=0,"",'Raw-Data-Input'!C132)</f>
        <v/>
      </c>
      <c r="D122" s="77" t="str">
        <f>IF('Raw-Data-Input'!D132=0,"",'Raw-Data-Input'!D132)</f>
        <v/>
      </c>
      <c r="E122" s="77" t="str">
        <f>IF('Raw-Data-Input'!E132=0,"",'Raw-Data-Input'!E132)</f>
        <v/>
      </c>
      <c r="F122" s="78" t="str">
        <f>IF('Raw-Data-Input'!J132="","",'Raw-Data-Input'!J132)</f>
        <v/>
      </c>
      <c r="G122" s="88" t="s">
        <v>97</v>
      </c>
      <c r="H122" s="78" t="str">
        <f>IF('Raw-Data-Input'!K132="","",'Raw-Data-Input'!K132)</f>
        <v/>
      </c>
      <c r="I122" s="79" t="str">
        <f t="shared" si="6"/>
        <v/>
      </c>
      <c r="J122" s="77" t="str">
        <f t="shared" si="7"/>
        <v/>
      </c>
      <c r="K122" s="80" t="str">
        <f t="shared" si="8"/>
        <v/>
      </c>
      <c r="L122" s="77" t="str">
        <f t="shared" si="9"/>
        <v/>
      </c>
      <c r="M122" s="77" t="str">
        <f t="shared" si="10"/>
        <v/>
      </c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3">
      <c r="A123" s="29">
        <v>117</v>
      </c>
      <c r="B123" s="77" t="str">
        <f>IF('Raw-Data-Input'!B133=0,"",'Raw-Data-Input'!B133)</f>
        <v/>
      </c>
      <c r="C123" s="77" t="str">
        <f>IF('Raw-Data-Input'!C133=0,"",'Raw-Data-Input'!C133)</f>
        <v/>
      </c>
      <c r="D123" s="77" t="str">
        <f>IF('Raw-Data-Input'!D133=0,"",'Raw-Data-Input'!D133)</f>
        <v/>
      </c>
      <c r="E123" s="77" t="str">
        <f>IF('Raw-Data-Input'!E133=0,"",'Raw-Data-Input'!E133)</f>
        <v/>
      </c>
      <c r="F123" s="78" t="str">
        <f>IF('Raw-Data-Input'!J133="","",'Raw-Data-Input'!J133)</f>
        <v/>
      </c>
      <c r="G123" s="88" t="s">
        <v>97</v>
      </c>
      <c r="H123" s="78" t="str">
        <f>IF('Raw-Data-Input'!K133="","",'Raw-Data-Input'!K133)</f>
        <v/>
      </c>
      <c r="I123" s="79" t="str">
        <f t="shared" si="6"/>
        <v/>
      </c>
      <c r="J123" s="77" t="str">
        <f t="shared" si="7"/>
        <v/>
      </c>
      <c r="K123" s="80" t="str">
        <f t="shared" si="8"/>
        <v/>
      </c>
      <c r="L123" s="77" t="str">
        <f t="shared" si="9"/>
        <v/>
      </c>
      <c r="M123" s="77" t="str">
        <f t="shared" si="10"/>
        <v/>
      </c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3">
      <c r="A124" s="29">
        <v>118</v>
      </c>
      <c r="B124" s="77" t="str">
        <f>IF('Raw-Data-Input'!B134=0,"",'Raw-Data-Input'!B134)</f>
        <v/>
      </c>
      <c r="C124" s="77" t="str">
        <f>IF('Raw-Data-Input'!C134=0,"",'Raw-Data-Input'!C134)</f>
        <v/>
      </c>
      <c r="D124" s="77" t="str">
        <f>IF('Raw-Data-Input'!D134=0,"",'Raw-Data-Input'!D134)</f>
        <v/>
      </c>
      <c r="E124" s="77" t="str">
        <f>IF('Raw-Data-Input'!E134=0,"",'Raw-Data-Input'!E134)</f>
        <v/>
      </c>
      <c r="F124" s="78" t="str">
        <f>IF('Raw-Data-Input'!J134="","",'Raw-Data-Input'!J134)</f>
        <v/>
      </c>
      <c r="G124" s="88" t="s">
        <v>97</v>
      </c>
      <c r="H124" s="78" t="str">
        <f>IF('Raw-Data-Input'!K134="","",'Raw-Data-Input'!K134)</f>
        <v/>
      </c>
      <c r="I124" s="79" t="str">
        <f t="shared" si="6"/>
        <v/>
      </c>
      <c r="J124" s="77" t="str">
        <f t="shared" si="7"/>
        <v/>
      </c>
      <c r="K124" s="80" t="str">
        <f t="shared" si="8"/>
        <v/>
      </c>
      <c r="L124" s="77" t="str">
        <f t="shared" si="9"/>
        <v/>
      </c>
      <c r="M124" s="77" t="str">
        <f t="shared" si="10"/>
        <v/>
      </c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3">
      <c r="A125" s="29">
        <v>119</v>
      </c>
      <c r="B125" s="77" t="str">
        <f>IF('Raw-Data-Input'!B135=0,"",'Raw-Data-Input'!B135)</f>
        <v/>
      </c>
      <c r="C125" s="77" t="str">
        <f>IF('Raw-Data-Input'!C135=0,"",'Raw-Data-Input'!C135)</f>
        <v/>
      </c>
      <c r="D125" s="77" t="str">
        <f>IF('Raw-Data-Input'!D135=0,"",'Raw-Data-Input'!D135)</f>
        <v/>
      </c>
      <c r="E125" s="77" t="str">
        <f>IF('Raw-Data-Input'!E135=0,"",'Raw-Data-Input'!E135)</f>
        <v/>
      </c>
      <c r="F125" s="78" t="str">
        <f>IF('Raw-Data-Input'!J135="","",'Raw-Data-Input'!J135)</f>
        <v/>
      </c>
      <c r="G125" s="88" t="s">
        <v>97</v>
      </c>
      <c r="H125" s="78" t="str">
        <f>IF('Raw-Data-Input'!K135="","",'Raw-Data-Input'!K135)</f>
        <v/>
      </c>
      <c r="I125" s="79" t="str">
        <f t="shared" si="6"/>
        <v/>
      </c>
      <c r="J125" s="77" t="str">
        <f t="shared" si="7"/>
        <v/>
      </c>
      <c r="K125" s="80" t="str">
        <f t="shared" si="8"/>
        <v/>
      </c>
      <c r="L125" s="77" t="str">
        <f t="shared" si="9"/>
        <v/>
      </c>
      <c r="M125" s="77" t="str">
        <f t="shared" si="10"/>
        <v/>
      </c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3">
      <c r="A126" s="29">
        <v>120</v>
      </c>
      <c r="B126" s="77" t="str">
        <f>IF('Raw-Data-Input'!B136=0,"",'Raw-Data-Input'!B136)</f>
        <v/>
      </c>
      <c r="C126" s="77" t="str">
        <f>IF('Raw-Data-Input'!C136=0,"",'Raw-Data-Input'!C136)</f>
        <v/>
      </c>
      <c r="D126" s="77" t="str">
        <f>IF('Raw-Data-Input'!D136=0,"",'Raw-Data-Input'!D136)</f>
        <v/>
      </c>
      <c r="E126" s="77" t="str">
        <f>IF('Raw-Data-Input'!E136=0,"",'Raw-Data-Input'!E136)</f>
        <v/>
      </c>
      <c r="F126" s="78" t="str">
        <f>IF('Raw-Data-Input'!J136="","",'Raw-Data-Input'!J136)</f>
        <v/>
      </c>
      <c r="G126" s="88" t="s">
        <v>97</v>
      </c>
      <c r="H126" s="78" t="str">
        <f>IF('Raw-Data-Input'!K136="","",'Raw-Data-Input'!K136)</f>
        <v/>
      </c>
      <c r="I126" s="79" t="str">
        <f t="shared" si="6"/>
        <v/>
      </c>
      <c r="J126" s="77" t="str">
        <f t="shared" si="7"/>
        <v/>
      </c>
      <c r="K126" s="80" t="str">
        <f t="shared" si="8"/>
        <v/>
      </c>
      <c r="L126" s="77" t="str">
        <f t="shared" si="9"/>
        <v/>
      </c>
      <c r="M126" s="77" t="str">
        <f t="shared" si="10"/>
        <v/>
      </c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3">
      <c r="A127" s="29">
        <v>121</v>
      </c>
      <c r="B127" s="77" t="str">
        <f>IF('Raw-Data-Input'!B137=0,"",'Raw-Data-Input'!B137)</f>
        <v/>
      </c>
      <c r="C127" s="77" t="str">
        <f>IF('Raw-Data-Input'!C137=0,"",'Raw-Data-Input'!C137)</f>
        <v/>
      </c>
      <c r="D127" s="77" t="str">
        <f>IF('Raw-Data-Input'!D137=0,"",'Raw-Data-Input'!D137)</f>
        <v/>
      </c>
      <c r="E127" s="77" t="str">
        <f>IF('Raw-Data-Input'!E137=0,"",'Raw-Data-Input'!E137)</f>
        <v/>
      </c>
      <c r="F127" s="78" t="str">
        <f>IF('Raw-Data-Input'!J137="","",'Raw-Data-Input'!J137)</f>
        <v/>
      </c>
      <c r="G127" s="88" t="s">
        <v>97</v>
      </c>
      <c r="H127" s="78" t="str">
        <f>IF('Raw-Data-Input'!K137="","",'Raw-Data-Input'!K137)</f>
        <v/>
      </c>
      <c r="I127" s="79" t="str">
        <f t="shared" si="6"/>
        <v/>
      </c>
      <c r="J127" s="77" t="str">
        <f t="shared" si="7"/>
        <v/>
      </c>
      <c r="K127" s="80" t="str">
        <f t="shared" si="8"/>
        <v/>
      </c>
      <c r="L127" s="77" t="str">
        <f t="shared" si="9"/>
        <v/>
      </c>
      <c r="M127" s="77" t="str">
        <f t="shared" si="10"/>
        <v/>
      </c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3">
      <c r="A128" s="29">
        <v>122</v>
      </c>
      <c r="B128" s="77" t="str">
        <f>IF('Raw-Data-Input'!B138=0,"",'Raw-Data-Input'!B138)</f>
        <v/>
      </c>
      <c r="C128" s="77" t="str">
        <f>IF('Raw-Data-Input'!C138=0,"",'Raw-Data-Input'!C138)</f>
        <v/>
      </c>
      <c r="D128" s="77" t="str">
        <f>IF('Raw-Data-Input'!D138=0,"",'Raw-Data-Input'!D138)</f>
        <v/>
      </c>
      <c r="E128" s="77" t="str">
        <f>IF('Raw-Data-Input'!E138=0,"",'Raw-Data-Input'!E138)</f>
        <v/>
      </c>
      <c r="F128" s="78" t="str">
        <f>IF('Raw-Data-Input'!J138="","",'Raw-Data-Input'!J138)</f>
        <v/>
      </c>
      <c r="G128" s="88" t="s">
        <v>97</v>
      </c>
      <c r="H128" s="78" t="str">
        <f>IF('Raw-Data-Input'!K138="","",'Raw-Data-Input'!K138)</f>
        <v/>
      </c>
      <c r="I128" s="79" t="str">
        <f t="shared" si="6"/>
        <v/>
      </c>
      <c r="J128" s="77" t="str">
        <f t="shared" si="7"/>
        <v/>
      </c>
      <c r="K128" s="80" t="str">
        <f t="shared" si="8"/>
        <v/>
      </c>
      <c r="L128" s="77" t="str">
        <f t="shared" si="9"/>
        <v/>
      </c>
      <c r="M128" s="77" t="str">
        <f t="shared" si="10"/>
        <v/>
      </c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3">
      <c r="A129" s="29">
        <v>123</v>
      </c>
      <c r="B129" s="77" t="str">
        <f>IF('Raw-Data-Input'!B139=0,"",'Raw-Data-Input'!B139)</f>
        <v/>
      </c>
      <c r="C129" s="77" t="str">
        <f>IF('Raw-Data-Input'!C139=0,"",'Raw-Data-Input'!C139)</f>
        <v/>
      </c>
      <c r="D129" s="77" t="str">
        <f>IF('Raw-Data-Input'!D139=0,"",'Raw-Data-Input'!D139)</f>
        <v/>
      </c>
      <c r="E129" s="77" t="str">
        <f>IF('Raw-Data-Input'!E139=0,"",'Raw-Data-Input'!E139)</f>
        <v/>
      </c>
      <c r="F129" s="78" t="str">
        <f>IF('Raw-Data-Input'!J139="","",'Raw-Data-Input'!J139)</f>
        <v/>
      </c>
      <c r="G129" s="88" t="s">
        <v>97</v>
      </c>
      <c r="H129" s="78" t="str">
        <f>IF('Raw-Data-Input'!K139="","",'Raw-Data-Input'!K139)</f>
        <v/>
      </c>
      <c r="I129" s="79" t="str">
        <f t="shared" si="6"/>
        <v/>
      </c>
      <c r="J129" s="77" t="str">
        <f t="shared" si="7"/>
        <v/>
      </c>
      <c r="K129" s="80" t="str">
        <f t="shared" si="8"/>
        <v/>
      </c>
      <c r="L129" s="77" t="str">
        <f t="shared" si="9"/>
        <v/>
      </c>
      <c r="M129" s="77" t="str">
        <f t="shared" si="10"/>
        <v/>
      </c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x14ac:dyDescent="0.3">
      <c r="A130" s="29">
        <v>124</v>
      </c>
      <c r="B130" s="77" t="str">
        <f>IF('Raw-Data-Input'!B140=0,"",'Raw-Data-Input'!B140)</f>
        <v/>
      </c>
      <c r="C130" s="77" t="str">
        <f>IF('Raw-Data-Input'!C140=0,"",'Raw-Data-Input'!C140)</f>
        <v/>
      </c>
      <c r="D130" s="77" t="str">
        <f>IF('Raw-Data-Input'!D140=0,"",'Raw-Data-Input'!D140)</f>
        <v/>
      </c>
      <c r="E130" s="77" t="str">
        <f>IF('Raw-Data-Input'!E140=0,"",'Raw-Data-Input'!E140)</f>
        <v/>
      </c>
      <c r="F130" s="78" t="str">
        <f>IF('Raw-Data-Input'!J140="","",'Raw-Data-Input'!J140)</f>
        <v/>
      </c>
      <c r="G130" s="88" t="s">
        <v>97</v>
      </c>
      <c r="H130" s="78" t="str">
        <f>IF('Raw-Data-Input'!K140="","",'Raw-Data-Input'!K140)</f>
        <v/>
      </c>
      <c r="I130" s="79" t="str">
        <f t="shared" si="6"/>
        <v/>
      </c>
      <c r="J130" s="77" t="str">
        <f t="shared" si="7"/>
        <v/>
      </c>
      <c r="K130" s="80" t="str">
        <f t="shared" si="8"/>
        <v/>
      </c>
      <c r="L130" s="77" t="str">
        <f t="shared" si="9"/>
        <v/>
      </c>
      <c r="M130" s="77" t="str">
        <f t="shared" si="10"/>
        <v/>
      </c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x14ac:dyDescent="0.3">
      <c r="A131" s="29">
        <v>125</v>
      </c>
      <c r="B131" s="77" t="str">
        <f>IF('Raw-Data-Input'!B141=0,"",'Raw-Data-Input'!B141)</f>
        <v/>
      </c>
      <c r="C131" s="77" t="str">
        <f>IF('Raw-Data-Input'!C141=0,"",'Raw-Data-Input'!C141)</f>
        <v/>
      </c>
      <c r="D131" s="77" t="str">
        <f>IF('Raw-Data-Input'!D141=0,"",'Raw-Data-Input'!D141)</f>
        <v/>
      </c>
      <c r="E131" s="77" t="str">
        <f>IF('Raw-Data-Input'!E141=0,"",'Raw-Data-Input'!E141)</f>
        <v/>
      </c>
      <c r="F131" s="78" t="str">
        <f>IF('Raw-Data-Input'!J141="","",'Raw-Data-Input'!J141)</f>
        <v/>
      </c>
      <c r="G131" s="88" t="s">
        <v>97</v>
      </c>
      <c r="H131" s="78" t="str">
        <f>IF('Raw-Data-Input'!K141="","",'Raw-Data-Input'!K141)</f>
        <v/>
      </c>
      <c r="I131" s="79" t="str">
        <f t="shared" si="6"/>
        <v/>
      </c>
      <c r="J131" s="77" t="str">
        <f t="shared" si="7"/>
        <v/>
      </c>
      <c r="K131" s="80" t="str">
        <f t="shared" si="8"/>
        <v/>
      </c>
      <c r="L131" s="77" t="str">
        <f t="shared" si="9"/>
        <v/>
      </c>
      <c r="M131" s="77" t="str">
        <f t="shared" si="10"/>
        <v/>
      </c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x14ac:dyDescent="0.3">
      <c r="A132" s="29">
        <v>126</v>
      </c>
      <c r="B132" s="77" t="str">
        <f>IF('Raw-Data-Input'!B142=0,"",'Raw-Data-Input'!B142)</f>
        <v/>
      </c>
      <c r="C132" s="77" t="str">
        <f>IF('Raw-Data-Input'!C142=0,"",'Raw-Data-Input'!C142)</f>
        <v/>
      </c>
      <c r="D132" s="77" t="str">
        <f>IF('Raw-Data-Input'!D142=0,"",'Raw-Data-Input'!D142)</f>
        <v/>
      </c>
      <c r="E132" s="77" t="str">
        <f>IF('Raw-Data-Input'!E142=0,"",'Raw-Data-Input'!E142)</f>
        <v/>
      </c>
      <c r="F132" s="78" t="str">
        <f>IF('Raw-Data-Input'!J142="","",'Raw-Data-Input'!J142)</f>
        <v/>
      </c>
      <c r="G132" s="88" t="s">
        <v>97</v>
      </c>
      <c r="H132" s="78" t="str">
        <f>IF('Raw-Data-Input'!K142="","",'Raw-Data-Input'!K142)</f>
        <v/>
      </c>
      <c r="I132" s="79" t="str">
        <f t="shared" si="6"/>
        <v/>
      </c>
      <c r="J132" s="77" t="str">
        <f t="shared" si="7"/>
        <v/>
      </c>
      <c r="K132" s="80" t="str">
        <f t="shared" si="8"/>
        <v/>
      </c>
      <c r="L132" s="77" t="str">
        <f t="shared" si="9"/>
        <v/>
      </c>
      <c r="M132" s="77" t="str">
        <f t="shared" si="10"/>
        <v/>
      </c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x14ac:dyDescent="0.3">
      <c r="A133" s="29">
        <v>127</v>
      </c>
      <c r="B133" s="77" t="str">
        <f>IF('Raw-Data-Input'!B143=0,"",'Raw-Data-Input'!B143)</f>
        <v/>
      </c>
      <c r="C133" s="77" t="str">
        <f>IF('Raw-Data-Input'!C143=0,"",'Raw-Data-Input'!C143)</f>
        <v/>
      </c>
      <c r="D133" s="77" t="str">
        <f>IF('Raw-Data-Input'!D143=0,"",'Raw-Data-Input'!D143)</f>
        <v/>
      </c>
      <c r="E133" s="77" t="str">
        <f>IF('Raw-Data-Input'!E143=0,"",'Raw-Data-Input'!E143)</f>
        <v/>
      </c>
      <c r="F133" s="78" t="str">
        <f>IF('Raw-Data-Input'!J143="","",'Raw-Data-Input'!J143)</f>
        <v/>
      </c>
      <c r="G133" s="88" t="s">
        <v>97</v>
      </c>
      <c r="H133" s="78" t="str">
        <f>IF('Raw-Data-Input'!K143="","",'Raw-Data-Input'!K143)</f>
        <v/>
      </c>
      <c r="I133" s="79" t="str">
        <f t="shared" si="6"/>
        <v/>
      </c>
      <c r="J133" s="77" t="str">
        <f t="shared" si="7"/>
        <v/>
      </c>
      <c r="K133" s="80" t="str">
        <f t="shared" si="8"/>
        <v/>
      </c>
      <c r="L133" s="77" t="str">
        <f t="shared" si="9"/>
        <v/>
      </c>
      <c r="M133" s="77" t="str">
        <f t="shared" si="10"/>
        <v/>
      </c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x14ac:dyDescent="0.3">
      <c r="A134" s="29">
        <v>128</v>
      </c>
      <c r="B134" s="77" t="str">
        <f>IF('Raw-Data-Input'!B144=0,"",'Raw-Data-Input'!B144)</f>
        <v/>
      </c>
      <c r="C134" s="77" t="str">
        <f>IF('Raw-Data-Input'!C144=0,"",'Raw-Data-Input'!C144)</f>
        <v/>
      </c>
      <c r="D134" s="77" t="str">
        <f>IF('Raw-Data-Input'!D144=0,"",'Raw-Data-Input'!D144)</f>
        <v/>
      </c>
      <c r="E134" s="77" t="str">
        <f>IF('Raw-Data-Input'!E144=0,"",'Raw-Data-Input'!E144)</f>
        <v/>
      </c>
      <c r="F134" s="78" t="str">
        <f>IF('Raw-Data-Input'!J144="","",'Raw-Data-Input'!J144)</f>
        <v/>
      </c>
      <c r="G134" s="88" t="s">
        <v>97</v>
      </c>
      <c r="H134" s="78" t="str">
        <f>IF('Raw-Data-Input'!K144="","",'Raw-Data-Input'!K144)</f>
        <v/>
      </c>
      <c r="I134" s="79" t="str">
        <f t="shared" si="6"/>
        <v/>
      </c>
      <c r="J134" s="77" t="str">
        <f t="shared" si="7"/>
        <v/>
      </c>
      <c r="K134" s="80" t="str">
        <f t="shared" si="8"/>
        <v/>
      </c>
      <c r="L134" s="77" t="str">
        <f t="shared" si="9"/>
        <v/>
      </c>
      <c r="M134" s="77" t="str">
        <f t="shared" si="10"/>
        <v/>
      </c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3">
      <c r="A135" s="29">
        <v>129</v>
      </c>
      <c r="B135" s="77" t="str">
        <f>IF('Raw-Data-Input'!B145=0,"",'Raw-Data-Input'!B145)</f>
        <v/>
      </c>
      <c r="C135" s="77" t="str">
        <f>IF('Raw-Data-Input'!C145=0,"",'Raw-Data-Input'!C145)</f>
        <v/>
      </c>
      <c r="D135" s="77" t="str">
        <f>IF('Raw-Data-Input'!D145=0,"",'Raw-Data-Input'!D145)</f>
        <v/>
      </c>
      <c r="E135" s="77" t="str">
        <f>IF('Raw-Data-Input'!E145=0,"",'Raw-Data-Input'!E145)</f>
        <v/>
      </c>
      <c r="F135" s="78" t="str">
        <f>IF('Raw-Data-Input'!J145="","",'Raw-Data-Input'!J145)</f>
        <v/>
      </c>
      <c r="G135" s="88" t="s">
        <v>97</v>
      </c>
      <c r="H135" s="78" t="str">
        <f>IF('Raw-Data-Input'!K145="","",'Raw-Data-Input'!K145)</f>
        <v/>
      </c>
      <c r="I135" s="79" t="str">
        <f t="shared" si="6"/>
        <v/>
      </c>
      <c r="J135" s="77" t="str">
        <f t="shared" si="7"/>
        <v/>
      </c>
      <c r="K135" s="80" t="str">
        <f t="shared" si="8"/>
        <v/>
      </c>
      <c r="L135" s="77" t="str">
        <f t="shared" si="9"/>
        <v/>
      </c>
      <c r="M135" s="77" t="str">
        <f t="shared" si="10"/>
        <v/>
      </c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x14ac:dyDescent="0.3">
      <c r="A136" s="29">
        <v>130</v>
      </c>
      <c r="B136" s="77" t="str">
        <f>IF('Raw-Data-Input'!B146=0,"",'Raw-Data-Input'!B146)</f>
        <v/>
      </c>
      <c r="C136" s="77" t="str">
        <f>IF('Raw-Data-Input'!C146=0,"",'Raw-Data-Input'!C146)</f>
        <v/>
      </c>
      <c r="D136" s="77" t="str">
        <f>IF('Raw-Data-Input'!D146=0,"",'Raw-Data-Input'!D146)</f>
        <v/>
      </c>
      <c r="E136" s="77" t="str">
        <f>IF('Raw-Data-Input'!E146=0,"",'Raw-Data-Input'!E146)</f>
        <v/>
      </c>
      <c r="F136" s="78" t="str">
        <f>IF('Raw-Data-Input'!J146="","",'Raw-Data-Input'!J146)</f>
        <v/>
      </c>
      <c r="G136" s="88" t="s">
        <v>97</v>
      </c>
      <c r="H136" s="78" t="str">
        <f>IF('Raw-Data-Input'!K146="","",'Raw-Data-Input'!K146)</f>
        <v/>
      </c>
      <c r="I136" s="79" t="str">
        <f t="shared" ref="I136:I199" si="11">IFERROR(IF(H136&gt;=0,(H136/$E$4),""),"")</f>
        <v/>
      </c>
      <c r="J136" s="77" t="str">
        <f t="shared" ref="J136:J199" si="12">IF($E$4="","",IF(H136="","",IF(I136&gt;=$L$4,"Y","N")))</f>
        <v/>
      </c>
      <c r="K136" s="80" t="str">
        <f t="shared" ref="K136:K199" si="13">IFERROR(IF(F136="M",0,(IF(F136="","",(IF(F136&gt;0,(H136-F136)/F136,(H136+0.000000001)-(F136)/(F136+0.000000001)))))),"")</f>
        <v/>
      </c>
      <c r="L136" s="77" t="str">
        <f t="shared" ref="L136:L199" si="14">IF(F136="","",IF(H136="","",IF(F136&gt;=0,IF(K136&gt;=$L$3,"Y","N"),"")))</f>
        <v/>
      </c>
      <c r="M136" s="77" t="str">
        <f t="shared" ref="M136:M199" si="15">IF(H136="","",(IF(AND(I136&lt;$L$4,K136&lt;$L$3),"N","Y")))</f>
        <v/>
      </c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x14ac:dyDescent="0.3">
      <c r="A137" s="29">
        <v>131</v>
      </c>
      <c r="B137" s="77" t="str">
        <f>IF('Raw-Data-Input'!B147=0,"",'Raw-Data-Input'!B147)</f>
        <v/>
      </c>
      <c r="C137" s="77" t="str">
        <f>IF('Raw-Data-Input'!C147=0,"",'Raw-Data-Input'!C147)</f>
        <v/>
      </c>
      <c r="D137" s="77" t="str">
        <f>IF('Raw-Data-Input'!D147=0,"",'Raw-Data-Input'!D147)</f>
        <v/>
      </c>
      <c r="E137" s="77" t="str">
        <f>IF('Raw-Data-Input'!E147=0,"",'Raw-Data-Input'!E147)</f>
        <v/>
      </c>
      <c r="F137" s="78" t="str">
        <f>IF('Raw-Data-Input'!J147="","",'Raw-Data-Input'!J147)</f>
        <v/>
      </c>
      <c r="G137" s="88" t="s">
        <v>97</v>
      </c>
      <c r="H137" s="78" t="str">
        <f>IF('Raw-Data-Input'!K147="","",'Raw-Data-Input'!K147)</f>
        <v/>
      </c>
      <c r="I137" s="79" t="str">
        <f t="shared" si="11"/>
        <v/>
      </c>
      <c r="J137" s="77" t="str">
        <f t="shared" si="12"/>
        <v/>
      </c>
      <c r="K137" s="80" t="str">
        <f t="shared" si="13"/>
        <v/>
      </c>
      <c r="L137" s="77" t="str">
        <f t="shared" si="14"/>
        <v/>
      </c>
      <c r="M137" s="77" t="str">
        <f t="shared" si="15"/>
        <v/>
      </c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x14ac:dyDescent="0.3">
      <c r="A138" s="29">
        <v>132</v>
      </c>
      <c r="B138" s="77" t="str">
        <f>IF('Raw-Data-Input'!B148=0,"",'Raw-Data-Input'!B148)</f>
        <v/>
      </c>
      <c r="C138" s="77" t="str">
        <f>IF('Raw-Data-Input'!C148=0,"",'Raw-Data-Input'!C148)</f>
        <v/>
      </c>
      <c r="D138" s="77" t="str">
        <f>IF('Raw-Data-Input'!D148=0,"",'Raw-Data-Input'!D148)</f>
        <v/>
      </c>
      <c r="E138" s="77" t="str">
        <f>IF('Raw-Data-Input'!E148=0,"",'Raw-Data-Input'!E148)</f>
        <v/>
      </c>
      <c r="F138" s="78" t="str">
        <f>IF('Raw-Data-Input'!J148="","",'Raw-Data-Input'!J148)</f>
        <v/>
      </c>
      <c r="G138" s="88" t="s">
        <v>97</v>
      </c>
      <c r="H138" s="78" t="str">
        <f>IF('Raw-Data-Input'!K148="","",'Raw-Data-Input'!K148)</f>
        <v/>
      </c>
      <c r="I138" s="79" t="str">
        <f t="shared" si="11"/>
        <v/>
      </c>
      <c r="J138" s="77" t="str">
        <f t="shared" si="12"/>
        <v/>
      </c>
      <c r="K138" s="80" t="str">
        <f t="shared" si="13"/>
        <v/>
      </c>
      <c r="L138" s="77" t="str">
        <f t="shared" si="14"/>
        <v/>
      </c>
      <c r="M138" s="77" t="str">
        <f t="shared" si="15"/>
        <v/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x14ac:dyDescent="0.3">
      <c r="A139" s="29">
        <v>133</v>
      </c>
      <c r="B139" s="77" t="str">
        <f>IF('Raw-Data-Input'!B149=0,"",'Raw-Data-Input'!B149)</f>
        <v/>
      </c>
      <c r="C139" s="77" t="str">
        <f>IF('Raw-Data-Input'!C149=0,"",'Raw-Data-Input'!C149)</f>
        <v/>
      </c>
      <c r="D139" s="77" t="str">
        <f>IF('Raw-Data-Input'!D149=0,"",'Raw-Data-Input'!D149)</f>
        <v/>
      </c>
      <c r="E139" s="77" t="str">
        <f>IF('Raw-Data-Input'!E149=0,"",'Raw-Data-Input'!E149)</f>
        <v/>
      </c>
      <c r="F139" s="78" t="str">
        <f>IF('Raw-Data-Input'!J149="","",'Raw-Data-Input'!J149)</f>
        <v/>
      </c>
      <c r="G139" s="88" t="s">
        <v>97</v>
      </c>
      <c r="H139" s="78" t="str">
        <f>IF('Raw-Data-Input'!K149="","",'Raw-Data-Input'!K149)</f>
        <v/>
      </c>
      <c r="I139" s="79" t="str">
        <f t="shared" si="11"/>
        <v/>
      </c>
      <c r="J139" s="77" t="str">
        <f t="shared" si="12"/>
        <v/>
      </c>
      <c r="K139" s="80" t="str">
        <f t="shared" si="13"/>
        <v/>
      </c>
      <c r="L139" s="77" t="str">
        <f t="shared" si="14"/>
        <v/>
      </c>
      <c r="M139" s="77" t="str">
        <f t="shared" si="15"/>
        <v/>
      </c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x14ac:dyDescent="0.3">
      <c r="A140" s="29">
        <v>134</v>
      </c>
      <c r="B140" s="77" t="str">
        <f>IF('Raw-Data-Input'!B150=0,"",'Raw-Data-Input'!B150)</f>
        <v/>
      </c>
      <c r="C140" s="77" t="str">
        <f>IF('Raw-Data-Input'!C150=0,"",'Raw-Data-Input'!C150)</f>
        <v/>
      </c>
      <c r="D140" s="77" t="str">
        <f>IF('Raw-Data-Input'!D150=0,"",'Raw-Data-Input'!D150)</f>
        <v/>
      </c>
      <c r="E140" s="77" t="str">
        <f>IF('Raw-Data-Input'!E150=0,"",'Raw-Data-Input'!E150)</f>
        <v/>
      </c>
      <c r="F140" s="78" t="str">
        <f>IF('Raw-Data-Input'!J150="","",'Raw-Data-Input'!J150)</f>
        <v/>
      </c>
      <c r="G140" s="88" t="s">
        <v>97</v>
      </c>
      <c r="H140" s="78" t="str">
        <f>IF('Raw-Data-Input'!K150="","",'Raw-Data-Input'!K150)</f>
        <v/>
      </c>
      <c r="I140" s="79" t="str">
        <f t="shared" si="11"/>
        <v/>
      </c>
      <c r="J140" s="77" t="str">
        <f t="shared" si="12"/>
        <v/>
      </c>
      <c r="K140" s="80" t="str">
        <f t="shared" si="13"/>
        <v/>
      </c>
      <c r="L140" s="77" t="str">
        <f t="shared" si="14"/>
        <v/>
      </c>
      <c r="M140" s="77" t="str">
        <f t="shared" si="15"/>
        <v/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x14ac:dyDescent="0.3">
      <c r="A141" s="29">
        <v>135</v>
      </c>
      <c r="B141" s="77" t="str">
        <f>IF('Raw-Data-Input'!B151=0,"",'Raw-Data-Input'!B151)</f>
        <v/>
      </c>
      <c r="C141" s="77" t="str">
        <f>IF('Raw-Data-Input'!C151=0,"",'Raw-Data-Input'!C151)</f>
        <v/>
      </c>
      <c r="D141" s="77" t="str">
        <f>IF('Raw-Data-Input'!D151=0,"",'Raw-Data-Input'!D151)</f>
        <v/>
      </c>
      <c r="E141" s="77" t="str">
        <f>IF('Raw-Data-Input'!E151=0,"",'Raw-Data-Input'!E151)</f>
        <v/>
      </c>
      <c r="F141" s="78" t="str">
        <f>IF('Raw-Data-Input'!J151="","",'Raw-Data-Input'!J151)</f>
        <v/>
      </c>
      <c r="G141" s="88" t="s">
        <v>97</v>
      </c>
      <c r="H141" s="78" t="str">
        <f>IF('Raw-Data-Input'!K151="","",'Raw-Data-Input'!K151)</f>
        <v/>
      </c>
      <c r="I141" s="79" t="str">
        <f t="shared" si="11"/>
        <v/>
      </c>
      <c r="J141" s="77" t="str">
        <f t="shared" si="12"/>
        <v/>
      </c>
      <c r="K141" s="80" t="str">
        <f t="shared" si="13"/>
        <v/>
      </c>
      <c r="L141" s="77" t="str">
        <f t="shared" si="14"/>
        <v/>
      </c>
      <c r="M141" s="77" t="str">
        <f t="shared" si="15"/>
        <v/>
      </c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x14ac:dyDescent="0.3">
      <c r="A142" s="29">
        <v>136</v>
      </c>
      <c r="B142" s="77" t="str">
        <f>IF('Raw-Data-Input'!B152=0,"",'Raw-Data-Input'!B152)</f>
        <v/>
      </c>
      <c r="C142" s="77" t="str">
        <f>IF('Raw-Data-Input'!C152=0,"",'Raw-Data-Input'!C152)</f>
        <v/>
      </c>
      <c r="D142" s="77" t="str">
        <f>IF('Raw-Data-Input'!D152=0,"",'Raw-Data-Input'!D152)</f>
        <v/>
      </c>
      <c r="E142" s="77" t="str">
        <f>IF('Raw-Data-Input'!E152=0,"",'Raw-Data-Input'!E152)</f>
        <v/>
      </c>
      <c r="F142" s="78" t="str">
        <f>IF('Raw-Data-Input'!J152="","",'Raw-Data-Input'!J152)</f>
        <v/>
      </c>
      <c r="G142" s="88" t="s">
        <v>97</v>
      </c>
      <c r="H142" s="78" t="str">
        <f>IF('Raw-Data-Input'!K152="","",'Raw-Data-Input'!K152)</f>
        <v/>
      </c>
      <c r="I142" s="79" t="str">
        <f t="shared" si="11"/>
        <v/>
      </c>
      <c r="J142" s="77" t="str">
        <f t="shared" si="12"/>
        <v/>
      </c>
      <c r="K142" s="80" t="str">
        <f t="shared" si="13"/>
        <v/>
      </c>
      <c r="L142" s="77" t="str">
        <f t="shared" si="14"/>
        <v/>
      </c>
      <c r="M142" s="77" t="str">
        <f t="shared" si="15"/>
        <v/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x14ac:dyDescent="0.3">
      <c r="A143" s="29">
        <v>137</v>
      </c>
      <c r="B143" s="77" t="str">
        <f>IF('Raw-Data-Input'!B153=0,"",'Raw-Data-Input'!B153)</f>
        <v/>
      </c>
      <c r="C143" s="77" t="str">
        <f>IF('Raw-Data-Input'!C153=0,"",'Raw-Data-Input'!C153)</f>
        <v/>
      </c>
      <c r="D143" s="77" t="str">
        <f>IF('Raw-Data-Input'!D153=0,"",'Raw-Data-Input'!D153)</f>
        <v/>
      </c>
      <c r="E143" s="77" t="str">
        <f>IF('Raw-Data-Input'!E153=0,"",'Raw-Data-Input'!E153)</f>
        <v/>
      </c>
      <c r="F143" s="78" t="str">
        <f>IF('Raw-Data-Input'!J153="","",'Raw-Data-Input'!J153)</f>
        <v/>
      </c>
      <c r="G143" s="88" t="s">
        <v>97</v>
      </c>
      <c r="H143" s="78" t="str">
        <f>IF('Raw-Data-Input'!K153="","",'Raw-Data-Input'!K153)</f>
        <v/>
      </c>
      <c r="I143" s="79" t="str">
        <f t="shared" si="11"/>
        <v/>
      </c>
      <c r="J143" s="77" t="str">
        <f t="shared" si="12"/>
        <v/>
      </c>
      <c r="K143" s="80" t="str">
        <f t="shared" si="13"/>
        <v/>
      </c>
      <c r="L143" s="77" t="str">
        <f t="shared" si="14"/>
        <v/>
      </c>
      <c r="M143" s="77" t="str">
        <f t="shared" si="15"/>
        <v/>
      </c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x14ac:dyDescent="0.3">
      <c r="A144" s="29">
        <v>138</v>
      </c>
      <c r="B144" s="77" t="str">
        <f>IF('Raw-Data-Input'!B154=0,"",'Raw-Data-Input'!B154)</f>
        <v/>
      </c>
      <c r="C144" s="77" t="str">
        <f>IF('Raw-Data-Input'!C154=0,"",'Raw-Data-Input'!C154)</f>
        <v/>
      </c>
      <c r="D144" s="77" t="str">
        <f>IF('Raw-Data-Input'!D154=0,"",'Raw-Data-Input'!D154)</f>
        <v/>
      </c>
      <c r="E144" s="77" t="str">
        <f>IF('Raw-Data-Input'!E154=0,"",'Raw-Data-Input'!E154)</f>
        <v/>
      </c>
      <c r="F144" s="78" t="str">
        <f>IF('Raw-Data-Input'!J154="","",'Raw-Data-Input'!J154)</f>
        <v/>
      </c>
      <c r="G144" s="88" t="s">
        <v>97</v>
      </c>
      <c r="H144" s="78" t="str">
        <f>IF('Raw-Data-Input'!K154="","",'Raw-Data-Input'!K154)</f>
        <v/>
      </c>
      <c r="I144" s="79" t="str">
        <f t="shared" si="11"/>
        <v/>
      </c>
      <c r="J144" s="77" t="str">
        <f t="shared" si="12"/>
        <v/>
      </c>
      <c r="K144" s="80" t="str">
        <f t="shared" si="13"/>
        <v/>
      </c>
      <c r="L144" s="77" t="str">
        <f t="shared" si="14"/>
        <v/>
      </c>
      <c r="M144" s="77" t="str">
        <f t="shared" si="15"/>
        <v/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x14ac:dyDescent="0.3">
      <c r="A145" s="29">
        <v>139</v>
      </c>
      <c r="B145" s="77" t="str">
        <f>IF('Raw-Data-Input'!B155=0,"",'Raw-Data-Input'!B155)</f>
        <v/>
      </c>
      <c r="C145" s="77" t="str">
        <f>IF('Raw-Data-Input'!C155=0,"",'Raw-Data-Input'!C155)</f>
        <v/>
      </c>
      <c r="D145" s="77" t="str">
        <f>IF('Raw-Data-Input'!D155=0,"",'Raw-Data-Input'!D155)</f>
        <v/>
      </c>
      <c r="E145" s="77" t="str">
        <f>IF('Raw-Data-Input'!E155=0,"",'Raw-Data-Input'!E155)</f>
        <v/>
      </c>
      <c r="F145" s="78" t="str">
        <f>IF('Raw-Data-Input'!J155="","",'Raw-Data-Input'!J155)</f>
        <v/>
      </c>
      <c r="G145" s="88" t="s">
        <v>97</v>
      </c>
      <c r="H145" s="78" t="str">
        <f>IF('Raw-Data-Input'!K155="","",'Raw-Data-Input'!K155)</f>
        <v/>
      </c>
      <c r="I145" s="79" t="str">
        <f t="shared" si="11"/>
        <v/>
      </c>
      <c r="J145" s="77" t="str">
        <f t="shared" si="12"/>
        <v/>
      </c>
      <c r="K145" s="80" t="str">
        <f t="shared" si="13"/>
        <v/>
      </c>
      <c r="L145" s="77" t="str">
        <f t="shared" si="14"/>
        <v/>
      </c>
      <c r="M145" s="77" t="str">
        <f t="shared" si="15"/>
        <v/>
      </c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x14ac:dyDescent="0.3">
      <c r="A146" s="29">
        <v>140</v>
      </c>
      <c r="B146" s="77" t="str">
        <f>IF('Raw-Data-Input'!B156=0,"",'Raw-Data-Input'!B156)</f>
        <v/>
      </c>
      <c r="C146" s="77" t="str">
        <f>IF('Raw-Data-Input'!C156=0,"",'Raw-Data-Input'!C156)</f>
        <v/>
      </c>
      <c r="D146" s="77" t="str">
        <f>IF('Raw-Data-Input'!D156=0,"",'Raw-Data-Input'!D156)</f>
        <v/>
      </c>
      <c r="E146" s="77" t="str">
        <f>IF('Raw-Data-Input'!E156=0,"",'Raw-Data-Input'!E156)</f>
        <v/>
      </c>
      <c r="F146" s="78" t="str">
        <f>IF('Raw-Data-Input'!J156="","",'Raw-Data-Input'!J156)</f>
        <v/>
      </c>
      <c r="G146" s="88" t="s">
        <v>97</v>
      </c>
      <c r="H146" s="78" t="str">
        <f>IF('Raw-Data-Input'!K156="","",'Raw-Data-Input'!K156)</f>
        <v/>
      </c>
      <c r="I146" s="79" t="str">
        <f t="shared" si="11"/>
        <v/>
      </c>
      <c r="J146" s="77" t="str">
        <f t="shared" si="12"/>
        <v/>
      </c>
      <c r="K146" s="80" t="str">
        <f t="shared" si="13"/>
        <v/>
      </c>
      <c r="L146" s="77" t="str">
        <f t="shared" si="14"/>
        <v/>
      </c>
      <c r="M146" s="77" t="str">
        <f t="shared" si="15"/>
        <v/>
      </c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x14ac:dyDescent="0.3">
      <c r="A147" s="29">
        <v>141</v>
      </c>
      <c r="B147" s="77" t="str">
        <f>IF('Raw-Data-Input'!B157=0,"",'Raw-Data-Input'!B157)</f>
        <v/>
      </c>
      <c r="C147" s="77" t="str">
        <f>IF('Raw-Data-Input'!C157=0,"",'Raw-Data-Input'!C157)</f>
        <v/>
      </c>
      <c r="D147" s="77" t="str">
        <f>IF('Raw-Data-Input'!D157=0,"",'Raw-Data-Input'!D157)</f>
        <v/>
      </c>
      <c r="E147" s="77" t="str">
        <f>IF('Raw-Data-Input'!E157=0,"",'Raw-Data-Input'!E157)</f>
        <v/>
      </c>
      <c r="F147" s="78" t="str">
        <f>IF('Raw-Data-Input'!J157="","",'Raw-Data-Input'!J157)</f>
        <v/>
      </c>
      <c r="G147" s="88" t="s">
        <v>97</v>
      </c>
      <c r="H147" s="78" t="str">
        <f>IF('Raw-Data-Input'!K157="","",'Raw-Data-Input'!K157)</f>
        <v/>
      </c>
      <c r="I147" s="79" t="str">
        <f t="shared" si="11"/>
        <v/>
      </c>
      <c r="J147" s="77" t="str">
        <f t="shared" si="12"/>
        <v/>
      </c>
      <c r="K147" s="80" t="str">
        <f t="shared" si="13"/>
        <v/>
      </c>
      <c r="L147" s="77" t="str">
        <f t="shared" si="14"/>
        <v/>
      </c>
      <c r="M147" s="77" t="str">
        <f t="shared" si="15"/>
        <v/>
      </c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x14ac:dyDescent="0.3">
      <c r="A148" s="29">
        <v>142</v>
      </c>
      <c r="B148" s="77" t="str">
        <f>IF('Raw-Data-Input'!B158=0,"",'Raw-Data-Input'!B158)</f>
        <v/>
      </c>
      <c r="C148" s="77" t="str">
        <f>IF('Raw-Data-Input'!C158=0,"",'Raw-Data-Input'!C158)</f>
        <v/>
      </c>
      <c r="D148" s="77" t="str">
        <f>IF('Raw-Data-Input'!D158=0,"",'Raw-Data-Input'!D158)</f>
        <v/>
      </c>
      <c r="E148" s="77" t="str">
        <f>IF('Raw-Data-Input'!E158=0,"",'Raw-Data-Input'!E158)</f>
        <v/>
      </c>
      <c r="F148" s="78" t="str">
        <f>IF('Raw-Data-Input'!J158="","",'Raw-Data-Input'!J158)</f>
        <v/>
      </c>
      <c r="G148" s="88" t="s">
        <v>97</v>
      </c>
      <c r="H148" s="78" t="str">
        <f>IF('Raw-Data-Input'!K158="","",'Raw-Data-Input'!K158)</f>
        <v/>
      </c>
      <c r="I148" s="79" t="str">
        <f t="shared" si="11"/>
        <v/>
      </c>
      <c r="J148" s="77" t="str">
        <f t="shared" si="12"/>
        <v/>
      </c>
      <c r="K148" s="80" t="str">
        <f t="shared" si="13"/>
        <v/>
      </c>
      <c r="L148" s="77" t="str">
        <f t="shared" si="14"/>
        <v/>
      </c>
      <c r="M148" s="77" t="str">
        <f t="shared" si="15"/>
        <v/>
      </c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x14ac:dyDescent="0.3">
      <c r="A149" s="29">
        <v>143</v>
      </c>
      <c r="B149" s="77" t="str">
        <f>IF('Raw-Data-Input'!B159=0,"",'Raw-Data-Input'!B159)</f>
        <v/>
      </c>
      <c r="C149" s="77" t="str">
        <f>IF('Raw-Data-Input'!C159=0,"",'Raw-Data-Input'!C159)</f>
        <v/>
      </c>
      <c r="D149" s="77" t="str">
        <f>IF('Raw-Data-Input'!D159=0,"",'Raw-Data-Input'!D159)</f>
        <v/>
      </c>
      <c r="E149" s="77" t="str">
        <f>IF('Raw-Data-Input'!E159=0,"",'Raw-Data-Input'!E159)</f>
        <v/>
      </c>
      <c r="F149" s="78" t="str">
        <f>IF('Raw-Data-Input'!J159="","",'Raw-Data-Input'!J159)</f>
        <v/>
      </c>
      <c r="G149" s="88" t="s">
        <v>97</v>
      </c>
      <c r="H149" s="78" t="str">
        <f>IF('Raw-Data-Input'!K159="","",'Raw-Data-Input'!K159)</f>
        <v/>
      </c>
      <c r="I149" s="79" t="str">
        <f t="shared" si="11"/>
        <v/>
      </c>
      <c r="J149" s="77" t="str">
        <f t="shared" si="12"/>
        <v/>
      </c>
      <c r="K149" s="80" t="str">
        <f t="shared" si="13"/>
        <v/>
      </c>
      <c r="L149" s="77" t="str">
        <f t="shared" si="14"/>
        <v/>
      </c>
      <c r="M149" s="77" t="str">
        <f t="shared" si="15"/>
        <v/>
      </c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3">
      <c r="A150" s="29">
        <v>144</v>
      </c>
      <c r="B150" s="77" t="str">
        <f>IF('Raw-Data-Input'!B160=0,"",'Raw-Data-Input'!B160)</f>
        <v/>
      </c>
      <c r="C150" s="77" t="str">
        <f>IF('Raw-Data-Input'!C160=0,"",'Raw-Data-Input'!C160)</f>
        <v/>
      </c>
      <c r="D150" s="77" t="str">
        <f>IF('Raw-Data-Input'!D160=0,"",'Raw-Data-Input'!D160)</f>
        <v/>
      </c>
      <c r="E150" s="77" t="str">
        <f>IF('Raw-Data-Input'!E160=0,"",'Raw-Data-Input'!E160)</f>
        <v/>
      </c>
      <c r="F150" s="78" t="str">
        <f>IF('Raw-Data-Input'!J160="","",'Raw-Data-Input'!J160)</f>
        <v/>
      </c>
      <c r="G150" s="88" t="s">
        <v>97</v>
      </c>
      <c r="H150" s="78" t="str">
        <f>IF('Raw-Data-Input'!K160="","",'Raw-Data-Input'!K160)</f>
        <v/>
      </c>
      <c r="I150" s="79" t="str">
        <f t="shared" si="11"/>
        <v/>
      </c>
      <c r="J150" s="77" t="str">
        <f t="shared" si="12"/>
        <v/>
      </c>
      <c r="K150" s="80" t="str">
        <f t="shared" si="13"/>
        <v/>
      </c>
      <c r="L150" s="77" t="str">
        <f t="shared" si="14"/>
        <v/>
      </c>
      <c r="M150" s="77" t="str">
        <f t="shared" si="15"/>
        <v/>
      </c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3">
      <c r="A151" s="29">
        <v>145</v>
      </c>
      <c r="B151" s="77" t="str">
        <f>IF('Raw-Data-Input'!B161=0,"",'Raw-Data-Input'!B161)</f>
        <v/>
      </c>
      <c r="C151" s="77" t="str">
        <f>IF('Raw-Data-Input'!C161=0,"",'Raw-Data-Input'!C161)</f>
        <v/>
      </c>
      <c r="D151" s="77" t="str">
        <f>IF('Raw-Data-Input'!D161=0,"",'Raw-Data-Input'!D161)</f>
        <v/>
      </c>
      <c r="E151" s="77" t="str">
        <f>IF('Raw-Data-Input'!E161=0,"",'Raw-Data-Input'!E161)</f>
        <v/>
      </c>
      <c r="F151" s="78" t="str">
        <f>IF('Raw-Data-Input'!J161="","",'Raw-Data-Input'!J161)</f>
        <v/>
      </c>
      <c r="G151" s="88" t="s">
        <v>97</v>
      </c>
      <c r="H151" s="78" t="str">
        <f>IF('Raw-Data-Input'!K161="","",'Raw-Data-Input'!K161)</f>
        <v/>
      </c>
      <c r="I151" s="79" t="str">
        <f t="shared" si="11"/>
        <v/>
      </c>
      <c r="J151" s="77" t="str">
        <f t="shared" si="12"/>
        <v/>
      </c>
      <c r="K151" s="80" t="str">
        <f t="shared" si="13"/>
        <v/>
      </c>
      <c r="L151" s="77" t="str">
        <f t="shared" si="14"/>
        <v/>
      </c>
      <c r="M151" s="77" t="str">
        <f t="shared" si="15"/>
        <v/>
      </c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x14ac:dyDescent="0.3">
      <c r="A152" s="29">
        <v>146</v>
      </c>
      <c r="B152" s="77" t="str">
        <f>IF('Raw-Data-Input'!B162=0,"",'Raw-Data-Input'!B162)</f>
        <v/>
      </c>
      <c r="C152" s="77" t="str">
        <f>IF('Raw-Data-Input'!C162=0,"",'Raw-Data-Input'!C162)</f>
        <v/>
      </c>
      <c r="D152" s="77" t="str">
        <f>IF('Raw-Data-Input'!D162=0,"",'Raw-Data-Input'!D162)</f>
        <v/>
      </c>
      <c r="E152" s="77" t="str">
        <f>IF('Raw-Data-Input'!E162=0,"",'Raw-Data-Input'!E162)</f>
        <v/>
      </c>
      <c r="F152" s="78" t="str">
        <f>IF('Raw-Data-Input'!J162="","",'Raw-Data-Input'!J162)</f>
        <v/>
      </c>
      <c r="G152" s="88" t="s">
        <v>97</v>
      </c>
      <c r="H152" s="78" t="str">
        <f>IF('Raw-Data-Input'!K162="","",'Raw-Data-Input'!K162)</f>
        <v/>
      </c>
      <c r="I152" s="79" t="str">
        <f t="shared" si="11"/>
        <v/>
      </c>
      <c r="J152" s="77" t="str">
        <f t="shared" si="12"/>
        <v/>
      </c>
      <c r="K152" s="80" t="str">
        <f t="shared" si="13"/>
        <v/>
      </c>
      <c r="L152" s="77" t="str">
        <f t="shared" si="14"/>
        <v/>
      </c>
      <c r="M152" s="77" t="str">
        <f t="shared" si="15"/>
        <v/>
      </c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x14ac:dyDescent="0.3">
      <c r="A153" s="29">
        <v>147</v>
      </c>
      <c r="B153" s="77" t="str">
        <f>IF('Raw-Data-Input'!B163=0,"",'Raw-Data-Input'!B163)</f>
        <v/>
      </c>
      <c r="C153" s="77" t="str">
        <f>IF('Raw-Data-Input'!C163=0,"",'Raw-Data-Input'!C163)</f>
        <v/>
      </c>
      <c r="D153" s="77" t="str">
        <f>IF('Raw-Data-Input'!D163=0,"",'Raw-Data-Input'!D163)</f>
        <v/>
      </c>
      <c r="E153" s="77" t="str">
        <f>IF('Raw-Data-Input'!E163=0,"",'Raw-Data-Input'!E163)</f>
        <v/>
      </c>
      <c r="F153" s="78" t="str">
        <f>IF('Raw-Data-Input'!J163="","",'Raw-Data-Input'!J163)</f>
        <v/>
      </c>
      <c r="G153" s="88" t="s">
        <v>97</v>
      </c>
      <c r="H153" s="78" t="str">
        <f>IF('Raw-Data-Input'!K163="","",'Raw-Data-Input'!K163)</f>
        <v/>
      </c>
      <c r="I153" s="79" t="str">
        <f t="shared" si="11"/>
        <v/>
      </c>
      <c r="J153" s="77" t="str">
        <f t="shared" si="12"/>
        <v/>
      </c>
      <c r="K153" s="80" t="str">
        <f t="shared" si="13"/>
        <v/>
      </c>
      <c r="L153" s="77" t="str">
        <f t="shared" si="14"/>
        <v/>
      </c>
      <c r="M153" s="77" t="str">
        <f t="shared" si="15"/>
        <v/>
      </c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x14ac:dyDescent="0.3">
      <c r="A154" s="29">
        <v>148</v>
      </c>
      <c r="B154" s="77" t="str">
        <f>IF('Raw-Data-Input'!B164=0,"",'Raw-Data-Input'!B164)</f>
        <v/>
      </c>
      <c r="C154" s="77" t="str">
        <f>IF('Raw-Data-Input'!C164=0,"",'Raw-Data-Input'!C164)</f>
        <v/>
      </c>
      <c r="D154" s="77" t="str">
        <f>IF('Raw-Data-Input'!D164=0,"",'Raw-Data-Input'!D164)</f>
        <v/>
      </c>
      <c r="E154" s="77" t="str">
        <f>IF('Raw-Data-Input'!E164=0,"",'Raw-Data-Input'!E164)</f>
        <v/>
      </c>
      <c r="F154" s="78" t="str">
        <f>IF('Raw-Data-Input'!J164="","",'Raw-Data-Input'!J164)</f>
        <v/>
      </c>
      <c r="G154" s="88" t="s">
        <v>97</v>
      </c>
      <c r="H154" s="78" t="str">
        <f>IF('Raw-Data-Input'!K164="","",'Raw-Data-Input'!K164)</f>
        <v/>
      </c>
      <c r="I154" s="79" t="str">
        <f t="shared" si="11"/>
        <v/>
      </c>
      <c r="J154" s="77" t="str">
        <f t="shared" si="12"/>
        <v/>
      </c>
      <c r="K154" s="80" t="str">
        <f t="shared" si="13"/>
        <v/>
      </c>
      <c r="L154" s="77" t="str">
        <f t="shared" si="14"/>
        <v/>
      </c>
      <c r="M154" s="77" t="str">
        <f t="shared" si="15"/>
        <v/>
      </c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x14ac:dyDescent="0.3">
      <c r="A155" s="29">
        <v>149</v>
      </c>
      <c r="B155" s="77" t="str">
        <f>IF('Raw-Data-Input'!B165=0,"",'Raw-Data-Input'!B165)</f>
        <v/>
      </c>
      <c r="C155" s="77" t="str">
        <f>IF('Raw-Data-Input'!C165=0,"",'Raw-Data-Input'!C165)</f>
        <v/>
      </c>
      <c r="D155" s="77" t="str">
        <f>IF('Raw-Data-Input'!D165=0,"",'Raw-Data-Input'!D165)</f>
        <v/>
      </c>
      <c r="E155" s="77" t="str">
        <f>IF('Raw-Data-Input'!E165=0,"",'Raw-Data-Input'!E165)</f>
        <v/>
      </c>
      <c r="F155" s="78" t="str">
        <f>IF('Raw-Data-Input'!J165="","",'Raw-Data-Input'!J165)</f>
        <v/>
      </c>
      <c r="G155" s="88" t="s">
        <v>97</v>
      </c>
      <c r="H155" s="78" t="str">
        <f>IF('Raw-Data-Input'!K165="","",'Raw-Data-Input'!K165)</f>
        <v/>
      </c>
      <c r="I155" s="79" t="str">
        <f t="shared" si="11"/>
        <v/>
      </c>
      <c r="J155" s="77" t="str">
        <f t="shared" si="12"/>
        <v/>
      </c>
      <c r="K155" s="80" t="str">
        <f t="shared" si="13"/>
        <v/>
      </c>
      <c r="L155" s="77" t="str">
        <f t="shared" si="14"/>
        <v/>
      </c>
      <c r="M155" s="77" t="str">
        <f t="shared" si="15"/>
        <v/>
      </c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x14ac:dyDescent="0.3">
      <c r="A156" s="29">
        <v>150</v>
      </c>
      <c r="B156" s="77" t="str">
        <f>IF('Raw-Data-Input'!B166=0,"",'Raw-Data-Input'!B166)</f>
        <v/>
      </c>
      <c r="C156" s="77" t="str">
        <f>IF('Raw-Data-Input'!C166=0,"",'Raw-Data-Input'!C166)</f>
        <v/>
      </c>
      <c r="D156" s="77" t="str">
        <f>IF('Raw-Data-Input'!D166=0,"",'Raw-Data-Input'!D166)</f>
        <v/>
      </c>
      <c r="E156" s="77" t="str">
        <f>IF('Raw-Data-Input'!E166=0,"",'Raw-Data-Input'!E166)</f>
        <v/>
      </c>
      <c r="F156" s="78" t="str">
        <f>IF('Raw-Data-Input'!J166="","",'Raw-Data-Input'!J166)</f>
        <v/>
      </c>
      <c r="G156" s="88" t="s">
        <v>97</v>
      </c>
      <c r="H156" s="78" t="str">
        <f>IF('Raw-Data-Input'!K166="","",'Raw-Data-Input'!K166)</f>
        <v/>
      </c>
      <c r="I156" s="79" t="str">
        <f t="shared" si="11"/>
        <v/>
      </c>
      <c r="J156" s="77" t="str">
        <f t="shared" si="12"/>
        <v/>
      </c>
      <c r="K156" s="80" t="str">
        <f t="shared" si="13"/>
        <v/>
      </c>
      <c r="L156" s="77" t="str">
        <f t="shared" si="14"/>
        <v/>
      </c>
      <c r="M156" s="77" t="str">
        <f t="shared" si="15"/>
        <v/>
      </c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x14ac:dyDescent="0.3">
      <c r="A157" s="29">
        <v>151</v>
      </c>
      <c r="B157" s="77" t="str">
        <f>IF('Raw-Data-Input'!B167=0,"",'Raw-Data-Input'!B167)</f>
        <v/>
      </c>
      <c r="C157" s="77" t="str">
        <f>IF('Raw-Data-Input'!C167=0,"",'Raw-Data-Input'!C167)</f>
        <v/>
      </c>
      <c r="D157" s="77" t="str">
        <f>IF('Raw-Data-Input'!D167=0,"",'Raw-Data-Input'!D167)</f>
        <v/>
      </c>
      <c r="E157" s="77" t="str">
        <f>IF('Raw-Data-Input'!E167=0,"",'Raw-Data-Input'!E167)</f>
        <v/>
      </c>
      <c r="F157" s="78" t="str">
        <f>IF('Raw-Data-Input'!J167="","",'Raw-Data-Input'!J167)</f>
        <v/>
      </c>
      <c r="G157" s="88" t="s">
        <v>97</v>
      </c>
      <c r="H157" s="78" t="str">
        <f>IF('Raw-Data-Input'!K167="","",'Raw-Data-Input'!K167)</f>
        <v/>
      </c>
      <c r="I157" s="79" t="str">
        <f t="shared" si="11"/>
        <v/>
      </c>
      <c r="J157" s="77" t="str">
        <f t="shared" si="12"/>
        <v/>
      </c>
      <c r="K157" s="80" t="str">
        <f t="shared" si="13"/>
        <v/>
      </c>
      <c r="L157" s="77" t="str">
        <f t="shared" si="14"/>
        <v/>
      </c>
      <c r="M157" s="77" t="str">
        <f t="shared" si="15"/>
        <v/>
      </c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3">
      <c r="A158" s="29">
        <v>152</v>
      </c>
      <c r="B158" s="77" t="str">
        <f>IF('Raw-Data-Input'!B168=0,"",'Raw-Data-Input'!B168)</f>
        <v/>
      </c>
      <c r="C158" s="77" t="str">
        <f>IF('Raw-Data-Input'!C168=0,"",'Raw-Data-Input'!C168)</f>
        <v/>
      </c>
      <c r="D158" s="77" t="str">
        <f>IF('Raw-Data-Input'!D168=0,"",'Raw-Data-Input'!D168)</f>
        <v/>
      </c>
      <c r="E158" s="77" t="str">
        <f>IF('Raw-Data-Input'!E168=0,"",'Raw-Data-Input'!E168)</f>
        <v/>
      </c>
      <c r="F158" s="78" t="str">
        <f>IF('Raw-Data-Input'!J168="","",'Raw-Data-Input'!J168)</f>
        <v/>
      </c>
      <c r="G158" s="88" t="s">
        <v>97</v>
      </c>
      <c r="H158" s="78" t="str">
        <f>IF('Raw-Data-Input'!K168="","",'Raw-Data-Input'!K168)</f>
        <v/>
      </c>
      <c r="I158" s="79" t="str">
        <f t="shared" si="11"/>
        <v/>
      </c>
      <c r="J158" s="77" t="str">
        <f t="shared" si="12"/>
        <v/>
      </c>
      <c r="K158" s="80" t="str">
        <f t="shared" si="13"/>
        <v/>
      </c>
      <c r="L158" s="77" t="str">
        <f t="shared" si="14"/>
        <v/>
      </c>
      <c r="M158" s="77" t="str">
        <f t="shared" si="15"/>
        <v/>
      </c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x14ac:dyDescent="0.3">
      <c r="A159" s="29">
        <v>153</v>
      </c>
      <c r="B159" s="77" t="str">
        <f>IF('Raw-Data-Input'!B169=0,"",'Raw-Data-Input'!B169)</f>
        <v/>
      </c>
      <c r="C159" s="77" t="str">
        <f>IF('Raw-Data-Input'!C169=0,"",'Raw-Data-Input'!C169)</f>
        <v/>
      </c>
      <c r="D159" s="77" t="str">
        <f>IF('Raw-Data-Input'!D169=0,"",'Raw-Data-Input'!D169)</f>
        <v/>
      </c>
      <c r="E159" s="77" t="str">
        <f>IF('Raw-Data-Input'!E169=0,"",'Raw-Data-Input'!E169)</f>
        <v/>
      </c>
      <c r="F159" s="78" t="str">
        <f>IF('Raw-Data-Input'!J169="","",'Raw-Data-Input'!J169)</f>
        <v/>
      </c>
      <c r="G159" s="88" t="s">
        <v>97</v>
      </c>
      <c r="H159" s="78" t="str">
        <f>IF('Raw-Data-Input'!K169="","",'Raw-Data-Input'!K169)</f>
        <v/>
      </c>
      <c r="I159" s="79" t="str">
        <f t="shared" si="11"/>
        <v/>
      </c>
      <c r="J159" s="77" t="str">
        <f t="shared" si="12"/>
        <v/>
      </c>
      <c r="K159" s="80" t="str">
        <f t="shared" si="13"/>
        <v/>
      </c>
      <c r="L159" s="77" t="str">
        <f t="shared" si="14"/>
        <v/>
      </c>
      <c r="M159" s="77" t="str">
        <f t="shared" si="15"/>
        <v/>
      </c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x14ac:dyDescent="0.3">
      <c r="A160" s="29">
        <v>154</v>
      </c>
      <c r="B160" s="77" t="str">
        <f>IF('Raw-Data-Input'!B170=0,"",'Raw-Data-Input'!B170)</f>
        <v/>
      </c>
      <c r="C160" s="77" t="str">
        <f>IF('Raw-Data-Input'!C170=0,"",'Raw-Data-Input'!C170)</f>
        <v/>
      </c>
      <c r="D160" s="77" t="str">
        <f>IF('Raw-Data-Input'!D170=0,"",'Raw-Data-Input'!D170)</f>
        <v/>
      </c>
      <c r="E160" s="77" t="str">
        <f>IF('Raw-Data-Input'!E170=0,"",'Raw-Data-Input'!E170)</f>
        <v/>
      </c>
      <c r="F160" s="78" t="str">
        <f>IF('Raw-Data-Input'!J170="","",'Raw-Data-Input'!J170)</f>
        <v/>
      </c>
      <c r="G160" s="88" t="s">
        <v>97</v>
      </c>
      <c r="H160" s="78" t="str">
        <f>IF('Raw-Data-Input'!K170="","",'Raw-Data-Input'!K170)</f>
        <v/>
      </c>
      <c r="I160" s="79" t="str">
        <f t="shared" si="11"/>
        <v/>
      </c>
      <c r="J160" s="77" t="str">
        <f t="shared" si="12"/>
        <v/>
      </c>
      <c r="K160" s="80" t="str">
        <f t="shared" si="13"/>
        <v/>
      </c>
      <c r="L160" s="77" t="str">
        <f t="shared" si="14"/>
        <v/>
      </c>
      <c r="M160" s="77" t="str">
        <f t="shared" si="15"/>
        <v/>
      </c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x14ac:dyDescent="0.3">
      <c r="A161" s="29">
        <v>155</v>
      </c>
      <c r="B161" s="77" t="str">
        <f>IF('Raw-Data-Input'!B171=0,"",'Raw-Data-Input'!B171)</f>
        <v/>
      </c>
      <c r="C161" s="77" t="str">
        <f>IF('Raw-Data-Input'!C171=0,"",'Raw-Data-Input'!C171)</f>
        <v/>
      </c>
      <c r="D161" s="77" t="str">
        <f>IF('Raw-Data-Input'!D171=0,"",'Raw-Data-Input'!D171)</f>
        <v/>
      </c>
      <c r="E161" s="77" t="str">
        <f>IF('Raw-Data-Input'!E171=0,"",'Raw-Data-Input'!E171)</f>
        <v/>
      </c>
      <c r="F161" s="78" t="str">
        <f>IF('Raw-Data-Input'!J171="","",'Raw-Data-Input'!J171)</f>
        <v/>
      </c>
      <c r="G161" s="88" t="s">
        <v>97</v>
      </c>
      <c r="H161" s="78" t="str">
        <f>IF('Raw-Data-Input'!K171="","",'Raw-Data-Input'!K171)</f>
        <v/>
      </c>
      <c r="I161" s="79" t="str">
        <f t="shared" si="11"/>
        <v/>
      </c>
      <c r="J161" s="77" t="str">
        <f t="shared" si="12"/>
        <v/>
      </c>
      <c r="K161" s="80" t="str">
        <f t="shared" si="13"/>
        <v/>
      </c>
      <c r="L161" s="77" t="str">
        <f t="shared" si="14"/>
        <v/>
      </c>
      <c r="M161" s="77" t="str">
        <f t="shared" si="15"/>
        <v/>
      </c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x14ac:dyDescent="0.3">
      <c r="A162" s="29">
        <v>156</v>
      </c>
      <c r="B162" s="77" t="str">
        <f>IF('Raw-Data-Input'!B172=0,"",'Raw-Data-Input'!B172)</f>
        <v/>
      </c>
      <c r="C162" s="77" t="str">
        <f>IF('Raw-Data-Input'!C172=0,"",'Raw-Data-Input'!C172)</f>
        <v/>
      </c>
      <c r="D162" s="77" t="str">
        <f>IF('Raw-Data-Input'!D172=0,"",'Raw-Data-Input'!D172)</f>
        <v/>
      </c>
      <c r="E162" s="77" t="str">
        <f>IF('Raw-Data-Input'!E172=0,"",'Raw-Data-Input'!E172)</f>
        <v/>
      </c>
      <c r="F162" s="78" t="str">
        <f>IF('Raw-Data-Input'!J172="","",'Raw-Data-Input'!J172)</f>
        <v/>
      </c>
      <c r="G162" s="88" t="s">
        <v>97</v>
      </c>
      <c r="H162" s="78" t="str">
        <f>IF('Raw-Data-Input'!K172="","",'Raw-Data-Input'!K172)</f>
        <v/>
      </c>
      <c r="I162" s="79" t="str">
        <f t="shared" si="11"/>
        <v/>
      </c>
      <c r="J162" s="77" t="str">
        <f t="shared" si="12"/>
        <v/>
      </c>
      <c r="K162" s="80" t="str">
        <f t="shared" si="13"/>
        <v/>
      </c>
      <c r="L162" s="77" t="str">
        <f t="shared" si="14"/>
        <v/>
      </c>
      <c r="M162" s="77" t="str">
        <f t="shared" si="15"/>
        <v/>
      </c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x14ac:dyDescent="0.3">
      <c r="A163" s="29">
        <v>157</v>
      </c>
      <c r="B163" s="77" t="str">
        <f>IF('Raw-Data-Input'!B173=0,"",'Raw-Data-Input'!B173)</f>
        <v/>
      </c>
      <c r="C163" s="77" t="str">
        <f>IF('Raw-Data-Input'!C173=0,"",'Raw-Data-Input'!C173)</f>
        <v/>
      </c>
      <c r="D163" s="77" t="str">
        <f>IF('Raw-Data-Input'!D173=0,"",'Raw-Data-Input'!D173)</f>
        <v/>
      </c>
      <c r="E163" s="77" t="str">
        <f>IF('Raw-Data-Input'!E173=0,"",'Raw-Data-Input'!E173)</f>
        <v/>
      </c>
      <c r="F163" s="78" t="str">
        <f>IF('Raw-Data-Input'!J173="","",'Raw-Data-Input'!J173)</f>
        <v/>
      </c>
      <c r="G163" s="88" t="s">
        <v>97</v>
      </c>
      <c r="H163" s="78" t="str">
        <f>IF('Raw-Data-Input'!K173="","",'Raw-Data-Input'!K173)</f>
        <v/>
      </c>
      <c r="I163" s="79" t="str">
        <f t="shared" si="11"/>
        <v/>
      </c>
      <c r="J163" s="77" t="str">
        <f t="shared" si="12"/>
        <v/>
      </c>
      <c r="K163" s="80" t="str">
        <f t="shared" si="13"/>
        <v/>
      </c>
      <c r="L163" s="77" t="str">
        <f t="shared" si="14"/>
        <v/>
      </c>
      <c r="M163" s="77" t="str">
        <f t="shared" si="15"/>
        <v/>
      </c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x14ac:dyDescent="0.3">
      <c r="A164" s="29">
        <v>158</v>
      </c>
      <c r="B164" s="77" t="str">
        <f>IF('Raw-Data-Input'!B174=0,"",'Raw-Data-Input'!B174)</f>
        <v/>
      </c>
      <c r="C164" s="77" t="str">
        <f>IF('Raw-Data-Input'!C174=0,"",'Raw-Data-Input'!C174)</f>
        <v/>
      </c>
      <c r="D164" s="77" t="str">
        <f>IF('Raw-Data-Input'!D174=0,"",'Raw-Data-Input'!D174)</f>
        <v/>
      </c>
      <c r="E164" s="77" t="str">
        <f>IF('Raw-Data-Input'!E174=0,"",'Raw-Data-Input'!E174)</f>
        <v/>
      </c>
      <c r="F164" s="78" t="str">
        <f>IF('Raw-Data-Input'!J174="","",'Raw-Data-Input'!J174)</f>
        <v/>
      </c>
      <c r="G164" s="88" t="s">
        <v>97</v>
      </c>
      <c r="H164" s="78" t="str">
        <f>IF('Raw-Data-Input'!K174="","",'Raw-Data-Input'!K174)</f>
        <v/>
      </c>
      <c r="I164" s="79" t="str">
        <f t="shared" si="11"/>
        <v/>
      </c>
      <c r="J164" s="77" t="str">
        <f t="shared" si="12"/>
        <v/>
      </c>
      <c r="K164" s="80" t="str">
        <f t="shared" si="13"/>
        <v/>
      </c>
      <c r="L164" s="77" t="str">
        <f t="shared" si="14"/>
        <v/>
      </c>
      <c r="M164" s="77" t="str">
        <f t="shared" si="15"/>
        <v/>
      </c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x14ac:dyDescent="0.3">
      <c r="A165" s="29">
        <v>159</v>
      </c>
      <c r="B165" s="77" t="str">
        <f>IF('Raw-Data-Input'!B175=0,"",'Raw-Data-Input'!B175)</f>
        <v/>
      </c>
      <c r="C165" s="77" t="str">
        <f>IF('Raw-Data-Input'!C175=0,"",'Raw-Data-Input'!C175)</f>
        <v/>
      </c>
      <c r="D165" s="77" t="str">
        <f>IF('Raw-Data-Input'!D175=0,"",'Raw-Data-Input'!D175)</f>
        <v/>
      </c>
      <c r="E165" s="77" t="str">
        <f>IF('Raw-Data-Input'!E175=0,"",'Raw-Data-Input'!E175)</f>
        <v/>
      </c>
      <c r="F165" s="78" t="str">
        <f>IF('Raw-Data-Input'!J175="","",'Raw-Data-Input'!J175)</f>
        <v/>
      </c>
      <c r="G165" s="88" t="s">
        <v>97</v>
      </c>
      <c r="H165" s="78" t="str">
        <f>IF('Raw-Data-Input'!K175="","",'Raw-Data-Input'!K175)</f>
        <v/>
      </c>
      <c r="I165" s="79" t="str">
        <f t="shared" si="11"/>
        <v/>
      </c>
      <c r="J165" s="77" t="str">
        <f t="shared" si="12"/>
        <v/>
      </c>
      <c r="K165" s="80" t="str">
        <f t="shared" si="13"/>
        <v/>
      </c>
      <c r="L165" s="77" t="str">
        <f t="shared" si="14"/>
        <v/>
      </c>
      <c r="M165" s="77" t="str">
        <f t="shared" si="15"/>
        <v/>
      </c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x14ac:dyDescent="0.3">
      <c r="A166" s="29">
        <v>160</v>
      </c>
      <c r="B166" s="77" t="str">
        <f>IF('Raw-Data-Input'!B176=0,"",'Raw-Data-Input'!B176)</f>
        <v/>
      </c>
      <c r="C166" s="77" t="str">
        <f>IF('Raw-Data-Input'!C176=0,"",'Raw-Data-Input'!C176)</f>
        <v/>
      </c>
      <c r="D166" s="77" t="str">
        <f>IF('Raw-Data-Input'!D176=0,"",'Raw-Data-Input'!D176)</f>
        <v/>
      </c>
      <c r="E166" s="77" t="str">
        <f>IF('Raw-Data-Input'!E176=0,"",'Raw-Data-Input'!E176)</f>
        <v/>
      </c>
      <c r="F166" s="78" t="str">
        <f>IF('Raw-Data-Input'!J176="","",'Raw-Data-Input'!J176)</f>
        <v/>
      </c>
      <c r="G166" s="88" t="s">
        <v>97</v>
      </c>
      <c r="H166" s="78" t="str">
        <f>IF('Raw-Data-Input'!K176="","",'Raw-Data-Input'!K176)</f>
        <v/>
      </c>
      <c r="I166" s="79" t="str">
        <f t="shared" si="11"/>
        <v/>
      </c>
      <c r="J166" s="77" t="str">
        <f t="shared" si="12"/>
        <v/>
      </c>
      <c r="K166" s="80" t="str">
        <f t="shared" si="13"/>
        <v/>
      </c>
      <c r="L166" s="77" t="str">
        <f t="shared" si="14"/>
        <v/>
      </c>
      <c r="M166" s="77" t="str">
        <f t="shared" si="15"/>
        <v/>
      </c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x14ac:dyDescent="0.3">
      <c r="A167" s="29">
        <v>161</v>
      </c>
      <c r="B167" s="77" t="str">
        <f>IF('Raw-Data-Input'!B177=0,"",'Raw-Data-Input'!B177)</f>
        <v/>
      </c>
      <c r="C167" s="77" t="str">
        <f>IF('Raw-Data-Input'!C177=0,"",'Raw-Data-Input'!C177)</f>
        <v/>
      </c>
      <c r="D167" s="77" t="str">
        <f>IF('Raw-Data-Input'!D177=0,"",'Raw-Data-Input'!D177)</f>
        <v/>
      </c>
      <c r="E167" s="77" t="str">
        <f>IF('Raw-Data-Input'!E177=0,"",'Raw-Data-Input'!E177)</f>
        <v/>
      </c>
      <c r="F167" s="78" t="str">
        <f>IF('Raw-Data-Input'!J177="","",'Raw-Data-Input'!J177)</f>
        <v/>
      </c>
      <c r="G167" s="88" t="s">
        <v>97</v>
      </c>
      <c r="H167" s="78" t="str">
        <f>IF('Raw-Data-Input'!K177="","",'Raw-Data-Input'!K177)</f>
        <v/>
      </c>
      <c r="I167" s="79" t="str">
        <f t="shared" si="11"/>
        <v/>
      </c>
      <c r="J167" s="77" t="str">
        <f t="shared" si="12"/>
        <v/>
      </c>
      <c r="K167" s="80" t="str">
        <f t="shared" si="13"/>
        <v/>
      </c>
      <c r="L167" s="77" t="str">
        <f t="shared" si="14"/>
        <v/>
      </c>
      <c r="M167" s="77" t="str">
        <f t="shared" si="15"/>
        <v/>
      </c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x14ac:dyDescent="0.3">
      <c r="A168" s="29">
        <v>162</v>
      </c>
      <c r="B168" s="77" t="str">
        <f>IF('Raw-Data-Input'!B178=0,"",'Raw-Data-Input'!B178)</f>
        <v/>
      </c>
      <c r="C168" s="77" t="str">
        <f>IF('Raw-Data-Input'!C178=0,"",'Raw-Data-Input'!C178)</f>
        <v/>
      </c>
      <c r="D168" s="77" t="str">
        <f>IF('Raw-Data-Input'!D178=0,"",'Raw-Data-Input'!D178)</f>
        <v/>
      </c>
      <c r="E168" s="77" t="str">
        <f>IF('Raw-Data-Input'!E178=0,"",'Raw-Data-Input'!E178)</f>
        <v/>
      </c>
      <c r="F168" s="78" t="str">
        <f>IF('Raw-Data-Input'!J178="","",'Raw-Data-Input'!J178)</f>
        <v/>
      </c>
      <c r="G168" s="88" t="s">
        <v>97</v>
      </c>
      <c r="H168" s="78" t="str">
        <f>IF('Raw-Data-Input'!K178="","",'Raw-Data-Input'!K178)</f>
        <v/>
      </c>
      <c r="I168" s="79" t="str">
        <f t="shared" si="11"/>
        <v/>
      </c>
      <c r="J168" s="77" t="str">
        <f t="shared" si="12"/>
        <v/>
      </c>
      <c r="K168" s="80" t="str">
        <f t="shared" si="13"/>
        <v/>
      </c>
      <c r="L168" s="77" t="str">
        <f t="shared" si="14"/>
        <v/>
      </c>
      <c r="M168" s="77" t="str">
        <f t="shared" si="15"/>
        <v/>
      </c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x14ac:dyDescent="0.3">
      <c r="A169" s="29">
        <v>163</v>
      </c>
      <c r="B169" s="77" t="str">
        <f>IF('Raw-Data-Input'!B179=0,"",'Raw-Data-Input'!B179)</f>
        <v/>
      </c>
      <c r="C169" s="77" t="str">
        <f>IF('Raw-Data-Input'!C179=0,"",'Raw-Data-Input'!C179)</f>
        <v/>
      </c>
      <c r="D169" s="77" t="str">
        <f>IF('Raw-Data-Input'!D179=0,"",'Raw-Data-Input'!D179)</f>
        <v/>
      </c>
      <c r="E169" s="77" t="str">
        <f>IF('Raw-Data-Input'!E179=0,"",'Raw-Data-Input'!E179)</f>
        <v/>
      </c>
      <c r="F169" s="78" t="str">
        <f>IF('Raw-Data-Input'!J179="","",'Raw-Data-Input'!J179)</f>
        <v/>
      </c>
      <c r="G169" s="88" t="s">
        <v>97</v>
      </c>
      <c r="H169" s="78" t="str">
        <f>IF('Raw-Data-Input'!K179="","",'Raw-Data-Input'!K179)</f>
        <v/>
      </c>
      <c r="I169" s="79" t="str">
        <f t="shared" si="11"/>
        <v/>
      </c>
      <c r="J169" s="77" t="str">
        <f t="shared" si="12"/>
        <v/>
      </c>
      <c r="K169" s="80" t="str">
        <f t="shared" si="13"/>
        <v/>
      </c>
      <c r="L169" s="77" t="str">
        <f t="shared" si="14"/>
        <v/>
      </c>
      <c r="M169" s="77" t="str">
        <f t="shared" si="15"/>
        <v/>
      </c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x14ac:dyDescent="0.3">
      <c r="A170" s="29">
        <v>164</v>
      </c>
      <c r="B170" s="77" t="str">
        <f>IF('Raw-Data-Input'!B180=0,"",'Raw-Data-Input'!B180)</f>
        <v/>
      </c>
      <c r="C170" s="77" t="str">
        <f>IF('Raw-Data-Input'!C180=0,"",'Raw-Data-Input'!C180)</f>
        <v/>
      </c>
      <c r="D170" s="77" t="str">
        <f>IF('Raw-Data-Input'!D180=0,"",'Raw-Data-Input'!D180)</f>
        <v/>
      </c>
      <c r="E170" s="77" t="str">
        <f>IF('Raw-Data-Input'!E180=0,"",'Raw-Data-Input'!E180)</f>
        <v/>
      </c>
      <c r="F170" s="78" t="str">
        <f>IF('Raw-Data-Input'!J180="","",'Raw-Data-Input'!J180)</f>
        <v/>
      </c>
      <c r="G170" s="88" t="s">
        <v>97</v>
      </c>
      <c r="H170" s="78" t="str">
        <f>IF('Raw-Data-Input'!K180="","",'Raw-Data-Input'!K180)</f>
        <v/>
      </c>
      <c r="I170" s="79" t="str">
        <f t="shared" si="11"/>
        <v/>
      </c>
      <c r="J170" s="77" t="str">
        <f t="shared" si="12"/>
        <v/>
      </c>
      <c r="K170" s="80" t="str">
        <f t="shared" si="13"/>
        <v/>
      </c>
      <c r="L170" s="77" t="str">
        <f t="shared" si="14"/>
        <v/>
      </c>
      <c r="M170" s="77" t="str">
        <f t="shared" si="15"/>
        <v/>
      </c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x14ac:dyDescent="0.3">
      <c r="A171" s="29">
        <v>165</v>
      </c>
      <c r="B171" s="77" t="str">
        <f>IF('Raw-Data-Input'!B181=0,"",'Raw-Data-Input'!B181)</f>
        <v/>
      </c>
      <c r="C171" s="77" t="str">
        <f>IF('Raw-Data-Input'!C181=0,"",'Raw-Data-Input'!C181)</f>
        <v/>
      </c>
      <c r="D171" s="77" t="str">
        <f>IF('Raw-Data-Input'!D181=0,"",'Raw-Data-Input'!D181)</f>
        <v/>
      </c>
      <c r="E171" s="77" t="str">
        <f>IF('Raw-Data-Input'!E181=0,"",'Raw-Data-Input'!E181)</f>
        <v/>
      </c>
      <c r="F171" s="78" t="str">
        <f>IF('Raw-Data-Input'!J181="","",'Raw-Data-Input'!J181)</f>
        <v/>
      </c>
      <c r="G171" s="88" t="s">
        <v>97</v>
      </c>
      <c r="H171" s="78" t="str">
        <f>IF('Raw-Data-Input'!K181="","",'Raw-Data-Input'!K181)</f>
        <v/>
      </c>
      <c r="I171" s="79" t="str">
        <f t="shared" si="11"/>
        <v/>
      </c>
      <c r="J171" s="77" t="str">
        <f t="shared" si="12"/>
        <v/>
      </c>
      <c r="K171" s="80" t="str">
        <f t="shared" si="13"/>
        <v/>
      </c>
      <c r="L171" s="77" t="str">
        <f t="shared" si="14"/>
        <v/>
      </c>
      <c r="M171" s="77" t="str">
        <f t="shared" si="15"/>
        <v/>
      </c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x14ac:dyDescent="0.3">
      <c r="A172" s="29">
        <v>166</v>
      </c>
      <c r="B172" s="77" t="str">
        <f>IF('Raw-Data-Input'!B182=0,"",'Raw-Data-Input'!B182)</f>
        <v/>
      </c>
      <c r="C172" s="77" t="str">
        <f>IF('Raw-Data-Input'!C182=0,"",'Raw-Data-Input'!C182)</f>
        <v/>
      </c>
      <c r="D172" s="77" t="str">
        <f>IF('Raw-Data-Input'!D182=0,"",'Raw-Data-Input'!D182)</f>
        <v/>
      </c>
      <c r="E172" s="77" t="str">
        <f>IF('Raw-Data-Input'!E182=0,"",'Raw-Data-Input'!E182)</f>
        <v/>
      </c>
      <c r="F172" s="78" t="str">
        <f>IF('Raw-Data-Input'!J182="","",'Raw-Data-Input'!J182)</f>
        <v/>
      </c>
      <c r="G172" s="88" t="s">
        <v>97</v>
      </c>
      <c r="H172" s="78" t="str">
        <f>IF('Raw-Data-Input'!K182="","",'Raw-Data-Input'!K182)</f>
        <v/>
      </c>
      <c r="I172" s="79" t="str">
        <f t="shared" si="11"/>
        <v/>
      </c>
      <c r="J172" s="77" t="str">
        <f t="shared" si="12"/>
        <v/>
      </c>
      <c r="K172" s="80" t="str">
        <f t="shared" si="13"/>
        <v/>
      </c>
      <c r="L172" s="77" t="str">
        <f t="shared" si="14"/>
        <v/>
      </c>
      <c r="M172" s="77" t="str">
        <f t="shared" si="15"/>
        <v/>
      </c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x14ac:dyDescent="0.3">
      <c r="A173" s="29">
        <v>167</v>
      </c>
      <c r="B173" s="77" t="str">
        <f>IF('Raw-Data-Input'!B183=0,"",'Raw-Data-Input'!B183)</f>
        <v/>
      </c>
      <c r="C173" s="77" t="str">
        <f>IF('Raw-Data-Input'!C183=0,"",'Raw-Data-Input'!C183)</f>
        <v/>
      </c>
      <c r="D173" s="77" t="str">
        <f>IF('Raw-Data-Input'!D183=0,"",'Raw-Data-Input'!D183)</f>
        <v/>
      </c>
      <c r="E173" s="77" t="str">
        <f>IF('Raw-Data-Input'!E183=0,"",'Raw-Data-Input'!E183)</f>
        <v/>
      </c>
      <c r="F173" s="78" t="str">
        <f>IF('Raw-Data-Input'!J183="","",'Raw-Data-Input'!J183)</f>
        <v/>
      </c>
      <c r="G173" s="88" t="s">
        <v>97</v>
      </c>
      <c r="H173" s="78" t="str">
        <f>IF('Raw-Data-Input'!K183="","",'Raw-Data-Input'!K183)</f>
        <v/>
      </c>
      <c r="I173" s="79" t="str">
        <f t="shared" si="11"/>
        <v/>
      </c>
      <c r="J173" s="77" t="str">
        <f t="shared" si="12"/>
        <v/>
      </c>
      <c r="K173" s="80" t="str">
        <f t="shared" si="13"/>
        <v/>
      </c>
      <c r="L173" s="77" t="str">
        <f t="shared" si="14"/>
        <v/>
      </c>
      <c r="M173" s="77" t="str">
        <f t="shared" si="15"/>
        <v/>
      </c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x14ac:dyDescent="0.3">
      <c r="A174" s="29">
        <v>168</v>
      </c>
      <c r="B174" s="77" t="str">
        <f>IF('Raw-Data-Input'!B184=0,"",'Raw-Data-Input'!B184)</f>
        <v/>
      </c>
      <c r="C174" s="77" t="str">
        <f>IF('Raw-Data-Input'!C184=0,"",'Raw-Data-Input'!C184)</f>
        <v/>
      </c>
      <c r="D174" s="77" t="str">
        <f>IF('Raw-Data-Input'!D184=0,"",'Raw-Data-Input'!D184)</f>
        <v/>
      </c>
      <c r="E174" s="77" t="str">
        <f>IF('Raw-Data-Input'!E184=0,"",'Raw-Data-Input'!E184)</f>
        <v/>
      </c>
      <c r="F174" s="78" t="str">
        <f>IF('Raw-Data-Input'!J184="","",'Raw-Data-Input'!J184)</f>
        <v/>
      </c>
      <c r="G174" s="88" t="s">
        <v>97</v>
      </c>
      <c r="H174" s="78" t="str">
        <f>IF('Raw-Data-Input'!K184="","",'Raw-Data-Input'!K184)</f>
        <v/>
      </c>
      <c r="I174" s="79" t="str">
        <f t="shared" si="11"/>
        <v/>
      </c>
      <c r="J174" s="77" t="str">
        <f t="shared" si="12"/>
        <v/>
      </c>
      <c r="K174" s="80" t="str">
        <f t="shared" si="13"/>
        <v/>
      </c>
      <c r="L174" s="77" t="str">
        <f t="shared" si="14"/>
        <v/>
      </c>
      <c r="M174" s="77" t="str">
        <f t="shared" si="15"/>
        <v/>
      </c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x14ac:dyDescent="0.3">
      <c r="A175" s="29">
        <v>169</v>
      </c>
      <c r="B175" s="77" t="str">
        <f>IF('Raw-Data-Input'!B185=0,"",'Raw-Data-Input'!B185)</f>
        <v/>
      </c>
      <c r="C175" s="77" t="str">
        <f>IF('Raw-Data-Input'!C185=0,"",'Raw-Data-Input'!C185)</f>
        <v/>
      </c>
      <c r="D175" s="77" t="str">
        <f>IF('Raw-Data-Input'!D185=0,"",'Raw-Data-Input'!D185)</f>
        <v/>
      </c>
      <c r="E175" s="77" t="str">
        <f>IF('Raw-Data-Input'!E185=0,"",'Raw-Data-Input'!E185)</f>
        <v/>
      </c>
      <c r="F175" s="78" t="str">
        <f>IF('Raw-Data-Input'!J185="","",'Raw-Data-Input'!J185)</f>
        <v/>
      </c>
      <c r="G175" s="88" t="s">
        <v>97</v>
      </c>
      <c r="H175" s="78" t="str">
        <f>IF('Raw-Data-Input'!K185="","",'Raw-Data-Input'!K185)</f>
        <v/>
      </c>
      <c r="I175" s="79" t="str">
        <f t="shared" si="11"/>
        <v/>
      </c>
      <c r="J175" s="77" t="str">
        <f t="shared" si="12"/>
        <v/>
      </c>
      <c r="K175" s="80" t="str">
        <f t="shared" si="13"/>
        <v/>
      </c>
      <c r="L175" s="77" t="str">
        <f t="shared" si="14"/>
        <v/>
      </c>
      <c r="M175" s="77" t="str">
        <f t="shared" si="15"/>
        <v/>
      </c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x14ac:dyDescent="0.3">
      <c r="A176" s="29">
        <v>170</v>
      </c>
      <c r="B176" s="77" t="str">
        <f>IF('Raw-Data-Input'!B186=0,"",'Raw-Data-Input'!B186)</f>
        <v/>
      </c>
      <c r="C176" s="77" t="str">
        <f>IF('Raw-Data-Input'!C186=0,"",'Raw-Data-Input'!C186)</f>
        <v/>
      </c>
      <c r="D176" s="77" t="str">
        <f>IF('Raw-Data-Input'!D186=0,"",'Raw-Data-Input'!D186)</f>
        <v/>
      </c>
      <c r="E176" s="77" t="str">
        <f>IF('Raw-Data-Input'!E186=0,"",'Raw-Data-Input'!E186)</f>
        <v/>
      </c>
      <c r="F176" s="78" t="str">
        <f>IF('Raw-Data-Input'!J186="","",'Raw-Data-Input'!J186)</f>
        <v/>
      </c>
      <c r="G176" s="88" t="s">
        <v>97</v>
      </c>
      <c r="H176" s="78" t="str">
        <f>IF('Raw-Data-Input'!K186="","",'Raw-Data-Input'!K186)</f>
        <v/>
      </c>
      <c r="I176" s="79" t="str">
        <f t="shared" si="11"/>
        <v/>
      </c>
      <c r="J176" s="77" t="str">
        <f t="shared" si="12"/>
        <v/>
      </c>
      <c r="K176" s="80" t="str">
        <f t="shared" si="13"/>
        <v/>
      </c>
      <c r="L176" s="77" t="str">
        <f t="shared" si="14"/>
        <v/>
      </c>
      <c r="M176" s="77" t="str">
        <f t="shared" si="15"/>
        <v/>
      </c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x14ac:dyDescent="0.3">
      <c r="A177" s="29">
        <v>171</v>
      </c>
      <c r="B177" s="77" t="str">
        <f>IF('Raw-Data-Input'!B187=0,"",'Raw-Data-Input'!B187)</f>
        <v/>
      </c>
      <c r="C177" s="77" t="str">
        <f>IF('Raw-Data-Input'!C187=0,"",'Raw-Data-Input'!C187)</f>
        <v/>
      </c>
      <c r="D177" s="77" t="str">
        <f>IF('Raw-Data-Input'!D187=0,"",'Raw-Data-Input'!D187)</f>
        <v/>
      </c>
      <c r="E177" s="77" t="str">
        <f>IF('Raw-Data-Input'!E187=0,"",'Raw-Data-Input'!E187)</f>
        <v/>
      </c>
      <c r="F177" s="78" t="str">
        <f>IF('Raw-Data-Input'!J187="","",'Raw-Data-Input'!J187)</f>
        <v/>
      </c>
      <c r="G177" s="88" t="s">
        <v>97</v>
      </c>
      <c r="H177" s="78" t="str">
        <f>IF('Raw-Data-Input'!K187="","",'Raw-Data-Input'!K187)</f>
        <v/>
      </c>
      <c r="I177" s="79" t="str">
        <f t="shared" si="11"/>
        <v/>
      </c>
      <c r="J177" s="77" t="str">
        <f t="shared" si="12"/>
        <v/>
      </c>
      <c r="K177" s="80" t="str">
        <f t="shared" si="13"/>
        <v/>
      </c>
      <c r="L177" s="77" t="str">
        <f t="shared" si="14"/>
        <v/>
      </c>
      <c r="M177" s="77" t="str">
        <f t="shared" si="15"/>
        <v/>
      </c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x14ac:dyDescent="0.3">
      <c r="A178" s="29">
        <v>172</v>
      </c>
      <c r="B178" s="77" t="str">
        <f>IF('Raw-Data-Input'!B188=0,"",'Raw-Data-Input'!B188)</f>
        <v/>
      </c>
      <c r="C178" s="77" t="str">
        <f>IF('Raw-Data-Input'!C188=0,"",'Raw-Data-Input'!C188)</f>
        <v/>
      </c>
      <c r="D178" s="77" t="str">
        <f>IF('Raw-Data-Input'!D188=0,"",'Raw-Data-Input'!D188)</f>
        <v/>
      </c>
      <c r="E178" s="77" t="str">
        <f>IF('Raw-Data-Input'!E188=0,"",'Raw-Data-Input'!E188)</f>
        <v/>
      </c>
      <c r="F178" s="78" t="str">
        <f>IF('Raw-Data-Input'!J188="","",'Raw-Data-Input'!J188)</f>
        <v/>
      </c>
      <c r="G178" s="88" t="s">
        <v>97</v>
      </c>
      <c r="H178" s="78" t="str">
        <f>IF('Raw-Data-Input'!K188="","",'Raw-Data-Input'!K188)</f>
        <v/>
      </c>
      <c r="I178" s="79" t="str">
        <f t="shared" si="11"/>
        <v/>
      </c>
      <c r="J178" s="77" t="str">
        <f t="shared" si="12"/>
        <v/>
      </c>
      <c r="K178" s="80" t="str">
        <f t="shared" si="13"/>
        <v/>
      </c>
      <c r="L178" s="77" t="str">
        <f t="shared" si="14"/>
        <v/>
      </c>
      <c r="M178" s="77" t="str">
        <f t="shared" si="15"/>
        <v/>
      </c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x14ac:dyDescent="0.3">
      <c r="A179" s="29">
        <v>173</v>
      </c>
      <c r="B179" s="77" t="str">
        <f>IF('Raw-Data-Input'!B189=0,"",'Raw-Data-Input'!B189)</f>
        <v/>
      </c>
      <c r="C179" s="77" t="str">
        <f>IF('Raw-Data-Input'!C189=0,"",'Raw-Data-Input'!C189)</f>
        <v/>
      </c>
      <c r="D179" s="77" t="str">
        <f>IF('Raw-Data-Input'!D189=0,"",'Raw-Data-Input'!D189)</f>
        <v/>
      </c>
      <c r="E179" s="77" t="str">
        <f>IF('Raw-Data-Input'!E189=0,"",'Raw-Data-Input'!E189)</f>
        <v/>
      </c>
      <c r="F179" s="78" t="str">
        <f>IF('Raw-Data-Input'!J189="","",'Raw-Data-Input'!J189)</f>
        <v/>
      </c>
      <c r="G179" s="88" t="s">
        <v>97</v>
      </c>
      <c r="H179" s="78" t="str">
        <f>IF('Raw-Data-Input'!K189="","",'Raw-Data-Input'!K189)</f>
        <v/>
      </c>
      <c r="I179" s="79" t="str">
        <f t="shared" si="11"/>
        <v/>
      </c>
      <c r="J179" s="77" t="str">
        <f t="shared" si="12"/>
        <v/>
      </c>
      <c r="K179" s="80" t="str">
        <f t="shared" si="13"/>
        <v/>
      </c>
      <c r="L179" s="77" t="str">
        <f t="shared" si="14"/>
        <v/>
      </c>
      <c r="M179" s="77" t="str">
        <f t="shared" si="15"/>
        <v/>
      </c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x14ac:dyDescent="0.3">
      <c r="A180" s="29">
        <v>174</v>
      </c>
      <c r="B180" s="77" t="str">
        <f>IF('Raw-Data-Input'!B190=0,"",'Raw-Data-Input'!B190)</f>
        <v/>
      </c>
      <c r="C180" s="77" t="str">
        <f>IF('Raw-Data-Input'!C190=0,"",'Raw-Data-Input'!C190)</f>
        <v/>
      </c>
      <c r="D180" s="77" t="str">
        <f>IF('Raw-Data-Input'!D190=0,"",'Raw-Data-Input'!D190)</f>
        <v/>
      </c>
      <c r="E180" s="77" t="str">
        <f>IF('Raw-Data-Input'!E190=0,"",'Raw-Data-Input'!E190)</f>
        <v/>
      </c>
      <c r="F180" s="78" t="str">
        <f>IF('Raw-Data-Input'!J190="","",'Raw-Data-Input'!J190)</f>
        <v/>
      </c>
      <c r="G180" s="88" t="s">
        <v>97</v>
      </c>
      <c r="H180" s="78" t="str">
        <f>IF('Raw-Data-Input'!K190="","",'Raw-Data-Input'!K190)</f>
        <v/>
      </c>
      <c r="I180" s="79" t="str">
        <f t="shared" si="11"/>
        <v/>
      </c>
      <c r="J180" s="77" t="str">
        <f t="shared" si="12"/>
        <v/>
      </c>
      <c r="K180" s="80" t="str">
        <f t="shared" si="13"/>
        <v/>
      </c>
      <c r="L180" s="77" t="str">
        <f t="shared" si="14"/>
        <v/>
      </c>
      <c r="M180" s="77" t="str">
        <f t="shared" si="15"/>
        <v/>
      </c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x14ac:dyDescent="0.3">
      <c r="A181" s="29">
        <v>175</v>
      </c>
      <c r="B181" s="77" t="str">
        <f>IF('Raw-Data-Input'!B191=0,"",'Raw-Data-Input'!B191)</f>
        <v/>
      </c>
      <c r="C181" s="77" t="str">
        <f>IF('Raw-Data-Input'!C191=0,"",'Raw-Data-Input'!C191)</f>
        <v/>
      </c>
      <c r="D181" s="77" t="str">
        <f>IF('Raw-Data-Input'!D191=0,"",'Raw-Data-Input'!D191)</f>
        <v/>
      </c>
      <c r="E181" s="77" t="str">
        <f>IF('Raw-Data-Input'!E191=0,"",'Raw-Data-Input'!E191)</f>
        <v/>
      </c>
      <c r="F181" s="78" t="str">
        <f>IF('Raw-Data-Input'!J191="","",'Raw-Data-Input'!J191)</f>
        <v/>
      </c>
      <c r="G181" s="88" t="s">
        <v>97</v>
      </c>
      <c r="H181" s="78" t="str">
        <f>IF('Raw-Data-Input'!K191="","",'Raw-Data-Input'!K191)</f>
        <v/>
      </c>
      <c r="I181" s="79" t="str">
        <f t="shared" si="11"/>
        <v/>
      </c>
      <c r="J181" s="77" t="str">
        <f t="shared" si="12"/>
        <v/>
      </c>
      <c r="K181" s="80" t="str">
        <f t="shared" si="13"/>
        <v/>
      </c>
      <c r="L181" s="77" t="str">
        <f t="shared" si="14"/>
        <v/>
      </c>
      <c r="M181" s="77" t="str">
        <f t="shared" si="15"/>
        <v/>
      </c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x14ac:dyDescent="0.3">
      <c r="A182" s="29">
        <v>176</v>
      </c>
      <c r="B182" s="77" t="str">
        <f>IF('Raw-Data-Input'!B192=0,"",'Raw-Data-Input'!B192)</f>
        <v/>
      </c>
      <c r="C182" s="77" t="str">
        <f>IF('Raw-Data-Input'!C192=0,"",'Raw-Data-Input'!C192)</f>
        <v/>
      </c>
      <c r="D182" s="77" t="str">
        <f>IF('Raw-Data-Input'!D192=0,"",'Raw-Data-Input'!D192)</f>
        <v/>
      </c>
      <c r="E182" s="77" t="str">
        <f>IF('Raw-Data-Input'!E192=0,"",'Raw-Data-Input'!E192)</f>
        <v/>
      </c>
      <c r="F182" s="78" t="str">
        <f>IF('Raw-Data-Input'!J192="","",'Raw-Data-Input'!J192)</f>
        <v/>
      </c>
      <c r="G182" s="88" t="s">
        <v>97</v>
      </c>
      <c r="H182" s="78" t="str">
        <f>IF('Raw-Data-Input'!K192="","",'Raw-Data-Input'!K192)</f>
        <v/>
      </c>
      <c r="I182" s="79" t="str">
        <f t="shared" si="11"/>
        <v/>
      </c>
      <c r="J182" s="77" t="str">
        <f t="shared" si="12"/>
        <v/>
      </c>
      <c r="K182" s="80" t="str">
        <f t="shared" si="13"/>
        <v/>
      </c>
      <c r="L182" s="77" t="str">
        <f t="shared" si="14"/>
        <v/>
      </c>
      <c r="M182" s="77" t="str">
        <f t="shared" si="15"/>
        <v/>
      </c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x14ac:dyDescent="0.3">
      <c r="A183" s="29">
        <v>177</v>
      </c>
      <c r="B183" s="77" t="str">
        <f>IF('Raw-Data-Input'!B193=0,"",'Raw-Data-Input'!B193)</f>
        <v/>
      </c>
      <c r="C183" s="77" t="str">
        <f>IF('Raw-Data-Input'!C193=0,"",'Raw-Data-Input'!C193)</f>
        <v/>
      </c>
      <c r="D183" s="77" t="str">
        <f>IF('Raw-Data-Input'!D193=0,"",'Raw-Data-Input'!D193)</f>
        <v/>
      </c>
      <c r="E183" s="77" t="str">
        <f>IF('Raw-Data-Input'!E193=0,"",'Raw-Data-Input'!E193)</f>
        <v/>
      </c>
      <c r="F183" s="78" t="str">
        <f>IF('Raw-Data-Input'!J193="","",'Raw-Data-Input'!J193)</f>
        <v/>
      </c>
      <c r="G183" s="88" t="s">
        <v>97</v>
      </c>
      <c r="H183" s="78" t="str">
        <f>IF('Raw-Data-Input'!K193="","",'Raw-Data-Input'!K193)</f>
        <v/>
      </c>
      <c r="I183" s="79" t="str">
        <f t="shared" si="11"/>
        <v/>
      </c>
      <c r="J183" s="77" t="str">
        <f t="shared" si="12"/>
        <v/>
      </c>
      <c r="K183" s="80" t="str">
        <f t="shared" si="13"/>
        <v/>
      </c>
      <c r="L183" s="77" t="str">
        <f t="shared" si="14"/>
        <v/>
      </c>
      <c r="M183" s="77" t="str">
        <f t="shared" si="15"/>
        <v/>
      </c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x14ac:dyDescent="0.3">
      <c r="A184" s="29">
        <v>178</v>
      </c>
      <c r="B184" s="77" t="str">
        <f>IF('Raw-Data-Input'!B194=0,"",'Raw-Data-Input'!B194)</f>
        <v/>
      </c>
      <c r="C184" s="77" t="str">
        <f>IF('Raw-Data-Input'!C194=0,"",'Raw-Data-Input'!C194)</f>
        <v/>
      </c>
      <c r="D184" s="77" t="str">
        <f>IF('Raw-Data-Input'!D194=0,"",'Raw-Data-Input'!D194)</f>
        <v/>
      </c>
      <c r="E184" s="77" t="str">
        <f>IF('Raw-Data-Input'!E194=0,"",'Raw-Data-Input'!E194)</f>
        <v/>
      </c>
      <c r="F184" s="78" t="str">
        <f>IF('Raw-Data-Input'!J194="","",'Raw-Data-Input'!J194)</f>
        <v/>
      </c>
      <c r="G184" s="88" t="s">
        <v>97</v>
      </c>
      <c r="H184" s="78" t="str">
        <f>IF('Raw-Data-Input'!K194="","",'Raw-Data-Input'!K194)</f>
        <v/>
      </c>
      <c r="I184" s="79" t="str">
        <f t="shared" si="11"/>
        <v/>
      </c>
      <c r="J184" s="77" t="str">
        <f t="shared" si="12"/>
        <v/>
      </c>
      <c r="K184" s="80" t="str">
        <f t="shared" si="13"/>
        <v/>
      </c>
      <c r="L184" s="77" t="str">
        <f t="shared" si="14"/>
        <v/>
      </c>
      <c r="M184" s="77" t="str">
        <f t="shared" si="15"/>
        <v/>
      </c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x14ac:dyDescent="0.3">
      <c r="A185" s="29">
        <v>179</v>
      </c>
      <c r="B185" s="77" t="str">
        <f>IF('Raw-Data-Input'!B195=0,"",'Raw-Data-Input'!B195)</f>
        <v/>
      </c>
      <c r="C185" s="77" t="str">
        <f>IF('Raw-Data-Input'!C195=0,"",'Raw-Data-Input'!C195)</f>
        <v/>
      </c>
      <c r="D185" s="77" t="str">
        <f>IF('Raw-Data-Input'!D195=0,"",'Raw-Data-Input'!D195)</f>
        <v/>
      </c>
      <c r="E185" s="77" t="str">
        <f>IF('Raw-Data-Input'!E195=0,"",'Raw-Data-Input'!E195)</f>
        <v/>
      </c>
      <c r="F185" s="78" t="str">
        <f>IF('Raw-Data-Input'!J195="","",'Raw-Data-Input'!J195)</f>
        <v/>
      </c>
      <c r="G185" s="88" t="s">
        <v>97</v>
      </c>
      <c r="H185" s="78" t="str">
        <f>IF('Raw-Data-Input'!K195="","",'Raw-Data-Input'!K195)</f>
        <v/>
      </c>
      <c r="I185" s="79" t="str">
        <f t="shared" si="11"/>
        <v/>
      </c>
      <c r="J185" s="77" t="str">
        <f t="shared" si="12"/>
        <v/>
      </c>
      <c r="K185" s="80" t="str">
        <f t="shared" si="13"/>
        <v/>
      </c>
      <c r="L185" s="77" t="str">
        <f t="shared" si="14"/>
        <v/>
      </c>
      <c r="M185" s="77" t="str">
        <f t="shared" si="15"/>
        <v/>
      </c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x14ac:dyDescent="0.3">
      <c r="A186" s="29">
        <v>180</v>
      </c>
      <c r="B186" s="77" t="str">
        <f>IF('Raw-Data-Input'!B196=0,"",'Raw-Data-Input'!B196)</f>
        <v/>
      </c>
      <c r="C186" s="77" t="str">
        <f>IF('Raw-Data-Input'!C196=0,"",'Raw-Data-Input'!C196)</f>
        <v/>
      </c>
      <c r="D186" s="77" t="str">
        <f>IF('Raw-Data-Input'!D196=0,"",'Raw-Data-Input'!D196)</f>
        <v/>
      </c>
      <c r="E186" s="77" t="str">
        <f>IF('Raw-Data-Input'!E196=0,"",'Raw-Data-Input'!E196)</f>
        <v/>
      </c>
      <c r="F186" s="78" t="str">
        <f>IF('Raw-Data-Input'!J196="","",'Raw-Data-Input'!J196)</f>
        <v/>
      </c>
      <c r="G186" s="88" t="s">
        <v>97</v>
      </c>
      <c r="H186" s="78" t="str">
        <f>IF('Raw-Data-Input'!K196="","",'Raw-Data-Input'!K196)</f>
        <v/>
      </c>
      <c r="I186" s="79" t="str">
        <f t="shared" si="11"/>
        <v/>
      </c>
      <c r="J186" s="77" t="str">
        <f t="shared" si="12"/>
        <v/>
      </c>
      <c r="K186" s="80" t="str">
        <f t="shared" si="13"/>
        <v/>
      </c>
      <c r="L186" s="77" t="str">
        <f t="shared" si="14"/>
        <v/>
      </c>
      <c r="M186" s="77" t="str">
        <f t="shared" si="15"/>
        <v/>
      </c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x14ac:dyDescent="0.3">
      <c r="A187" s="29">
        <v>181</v>
      </c>
      <c r="B187" s="77" t="str">
        <f>IF('Raw-Data-Input'!B197=0,"",'Raw-Data-Input'!B197)</f>
        <v/>
      </c>
      <c r="C187" s="77" t="str">
        <f>IF('Raw-Data-Input'!C197=0,"",'Raw-Data-Input'!C197)</f>
        <v/>
      </c>
      <c r="D187" s="77" t="str">
        <f>IF('Raw-Data-Input'!D197=0,"",'Raw-Data-Input'!D197)</f>
        <v/>
      </c>
      <c r="E187" s="77" t="str">
        <f>IF('Raw-Data-Input'!E197=0,"",'Raw-Data-Input'!E197)</f>
        <v/>
      </c>
      <c r="F187" s="78" t="str">
        <f>IF('Raw-Data-Input'!J197="","",'Raw-Data-Input'!J197)</f>
        <v/>
      </c>
      <c r="G187" s="88" t="s">
        <v>97</v>
      </c>
      <c r="H187" s="78" t="str">
        <f>IF('Raw-Data-Input'!K197="","",'Raw-Data-Input'!K197)</f>
        <v/>
      </c>
      <c r="I187" s="79" t="str">
        <f t="shared" si="11"/>
        <v/>
      </c>
      <c r="J187" s="77" t="str">
        <f t="shared" si="12"/>
        <v/>
      </c>
      <c r="K187" s="80" t="str">
        <f t="shared" si="13"/>
        <v/>
      </c>
      <c r="L187" s="77" t="str">
        <f t="shared" si="14"/>
        <v/>
      </c>
      <c r="M187" s="77" t="str">
        <f t="shared" si="15"/>
        <v/>
      </c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x14ac:dyDescent="0.3">
      <c r="A188" s="29">
        <v>182</v>
      </c>
      <c r="B188" s="77" t="str">
        <f>IF('Raw-Data-Input'!B198=0,"",'Raw-Data-Input'!B198)</f>
        <v/>
      </c>
      <c r="C188" s="77" t="str">
        <f>IF('Raw-Data-Input'!C198=0,"",'Raw-Data-Input'!C198)</f>
        <v/>
      </c>
      <c r="D188" s="77" t="str">
        <f>IF('Raw-Data-Input'!D198=0,"",'Raw-Data-Input'!D198)</f>
        <v/>
      </c>
      <c r="E188" s="77" t="str">
        <f>IF('Raw-Data-Input'!E198=0,"",'Raw-Data-Input'!E198)</f>
        <v/>
      </c>
      <c r="F188" s="78" t="str">
        <f>IF('Raw-Data-Input'!J198="","",'Raw-Data-Input'!J198)</f>
        <v/>
      </c>
      <c r="G188" s="88" t="s">
        <v>97</v>
      </c>
      <c r="H188" s="78" t="str">
        <f>IF('Raw-Data-Input'!K198="","",'Raw-Data-Input'!K198)</f>
        <v/>
      </c>
      <c r="I188" s="79" t="str">
        <f t="shared" si="11"/>
        <v/>
      </c>
      <c r="J188" s="77" t="str">
        <f t="shared" si="12"/>
        <v/>
      </c>
      <c r="K188" s="80" t="str">
        <f t="shared" si="13"/>
        <v/>
      </c>
      <c r="L188" s="77" t="str">
        <f t="shared" si="14"/>
        <v/>
      </c>
      <c r="M188" s="77" t="str">
        <f t="shared" si="15"/>
        <v/>
      </c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x14ac:dyDescent="0.3">
      <c r="A189" s="29">
        <v>183</v>
      </c>
      <c r="B189" s="77" t="str">
        <f>IF('Raw-Data-Input'!B199=0,"",'Raw-Data-Input'!B199)</f>
        <v/>
      </c>
      <c r="C189" s="77" t="str">
        <f>IF('Raw-Data-Input'!C199=0,"",'Raw-Data-Input'!C199)</f>
        <v/>
      </c>
      <c r="D189" s="77" t="str">
        <f>IF('Raw-Data-Input'!D199=0,"",'Raw-Data-Input'!D199)</f>
        <v/>
      </c>
      <c r="E189" s="77" t="str">
        <f>IF('Raw-Data-Input'!E199=0,"",'Raw-Data-Input'!E199)</f>
        <v/>
      </c>
      <c r="F189" s="78" t="str">
        <f>IF('Raw-Data-Input'!J199="","",'Raw-Data-Input'!J199)</f>
        <v/>
      </c>
      <c r="G189" s="88" t="s">
        <v>97</v>
      </c>
      <c r="H189" s="78" t="str">
        <f>IF('Raw-Data-Input'!K199="","",'Raw-Data-Input'!K199)</f>
        <v/>
      </c>
      <c r="I189" s="79" t="str">
        <f t="shared" si="11"/>
        <v/>
      </c>
      <c r="J189" s="77" t="str">
        <f t="shared" si="12"/>
        <v/>
      </c>
      <c r="K189" s="80" t="str">
        <f t="shared" si="13"/>
        <v/>
      </c>
      <c r="L189" s="77" t="str">
        <f t="shared" si="14"/>
        <v/>
      </c>
      <c r="M189" s="77" t="str">
        <f t="shared" si="15"/>
        <v/>
      </c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x14ac:dyDescent="0.3">
      <c r="A190" s="29">
        <v>184</v>
      </c>
      <c r="B190" s="77" t="str">
        <f>IF('Raw-Data-Input'!B200=0,"",'Raw-Data-Input'!B200)</f>
        <v/>
      </c>
      <c r="C190" s="77" t="str">
        <f>IF('Raw-Data-Input'!C200=0,"",'Raw-Data-Input'!C200)</f>
        <v/>
      </c>
      <c r="D190" s="77" t="str">
        <f>IF('Raw-Data-Input'!D200=0,"",'Raw-Data-Input'!D200)</f>
        <v/>
      </c>
      <c r="E190" s="77" t="str">
        <f>IF('Raw-Data-Input'!E200=0,"",'Raw-Data-Input'!E200)</f>
        <v/>
      </c>
      <c r="F190" s="78" t="str">
        <f>IF('Raw-Data-Input'!J200="","",'Raw-Data-Input'!J200)</f>
        <v/>
      </c>
      <c r="G190" s="88" t="s">
        <v>97</v>
      </c>
      <c r="H190" s="78" t="str">
        <f>IF('Raw-Data-Input'!K200="","",'Raw-Data-Input'!K200)</f>
        <v/>
      </c>
      <c r="I190" s="79" t="str">
        <f t="shared" si="11"/>
        <v/>
      </c>
      <c r="J190" s="77" t="str">
        <f t="shared" si="12"/>
        <v/>
      </c>
      <c r="K190" s="80" t="str">
        <f t="shared" si="13"/>
        <v/>
      </c>
      <c r="L190" s="77" t="str">
        <f t="shared" si="14"/>
        <v/>
      </c>
      <c r="M190" s="77" t="str">
        <f t="shared" si="15"/>
        <v/>
      </c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x14ac:dyDescent="0.3">
      <c r="A191" s="29">
        <v>185</v>
      </c>
      <c r="B191" s="77" t="str">
        <f>IF('Raw-Data-Input'!B201=0,"",'Raw-Data-Input'!B201)</f>
        <v/>
      </c>
      <c r="C191" s="77" t="str">
        <f>IF('Raw-Data-Input'!C201=0,"",'Raw-Data-Input'!C201)</f>
        <v/>
      </c>
      <c r="D191" s="77" t="str">
        <f>IF('Raw-Data-Input'!D201=0,"",'Raw-Data-Input'!D201)</f>
        <v/>
      </c>
      <c r="E191" s="77" t="str">
        <f>IF('Raw-Data-Input'!E201=0,"",'Raw-Data-Input'!E201)</f>
        <v/>
      </c>
      <c r="F191" s="78" t="str">
        <f>IF('Raw-Data-Input'!J201="","",'Raw-Data-Input'!J201)</f>
        <v/>
      </c>
      <c r="G191" s="88" t="s">
        <v>97</v>
      </c>
      <c r="H191" s="78" t="str">
        <f>IF('Raw-Data-Input'!K201="","",'Raw-Data-Input'!K201)</f>
        <v/>
      </c>
      <c r="I191" s="79" t="str">
        <f t="shared" si="11"/>
        <v/>
      </c>
      <c r="J191" s="77" t="str">
        <f t="shared" si="12"/>
        <v/>
      </c>
      <c r="K191" s="80" t="str">
        <f t="shared" si="13"/>
        <v/>
      </c>
      <c r="L191" s="77" t="str">
        <f t="shared" si="14"/>
        <v/>
      </c>
      <c r="M191" s="77" t="str">
        <f t="shared" si="15"/>
        <v/>
      </c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x14ac:dyDescent="0.3">
      <c r="A192" s="29">
        <v>186</v>
      </c>
      <c r="B192" s="77" t="str">
        <f>IF('Raw-Data-Input'!B202=0,"",'Raw-Data-Input'!B202)</f>
        <v/>
      </c>
      <c r="C192" s="77" t="str">
        <f>IF('Raw-Data-Input'!C202=0,"",'Raw-Data-Input'!C202)</f>
        <v/>
      </c>
      <c r="D192" s="77" t="str">
        <f>IF('Raw-Data-Input'!D202=0,"",'Raw-Data-Input'!D202)</f>
        <v/>
      </c>
      <c r="E192" s="77" t="str">
        <f>IF('Raw-Data-Input'!E202=0,"",'Raw-Data-Input'!E202)</f>
        <v/>
      </c>
      <c r="F192" s="78" t="str">
        <f>IF('Raw-Data-Input'!J202="","",'Raw-Data-Input'!J202)</f>
        <v/>
      </c>
      <c r="G192" s="88" t="s">
        <v>97</v>
      </c>
      <c r="H192" s="78" t="str">
        <f>IF('Raw-Data-Input'!K202="","",'Raw-Data-Input'!K202)</f>
        <v/>
      </c>
      <c r="I192" s="79" t="str">
        <f t="shared" si="11"/>
        <v/>
      </c>
      <c r="J192" s="77" t="str">
        <f t="shared" si="12"/>
        <v/>
      </c>
      <c r="K192" s="80" t="str">
        <f t="shared" si="13"/>
        <v/>
      </c>
      <c r="L192" s="77" t="str">
        <f t="shared" si="14"/>
        <v/>
      </c>
      <c r="M192" s="77" t="str">
        <f t="shared" si="15"/>
        <v/>
      </c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x14ac:dyDescent="0.3">
      <c r="A193" s="29">
        <v>187</v>
      </c>
      <c r="B193" s="77" t="str">
        <f>IF('Raw-Data-Input'!B203=0,"",'Raw-Data-Input'!B203)</f>
        <v/>
      </c>
      <c r="C193" s="77" t="str">
        <f>IF('Raw-Data-Input'!C203=0,"",'Raw-Data-Input'!C203)</f>
        <v/>
      </c>
      <c r="D193" s="77" t="str">
        <f>IF('Raw-Data-Input'!D203=0,"",'Raw-Data-Input'!D203)</f>
        <v/>
      </c>
      <c r="E193" s="77" t="str">
        <f>IF('Raw-Data-Input'!E203=0,"",'Raw-Data-Input'!E203)</f>
        <v/>
      </c>
      <c r="F193" s="78" t="str">
        <f>IF('Raw-Data-Input'!J203="","",'Raw-Data-Input'!J203)</f>
        <v/>
      </c>
      <c r="G193" s="88" t="s">
        <v>97</v>
      </c>
      <c r="H193" s="78" t="str">
        <f>IF('Raw-Data-Input'!K203="","",'Raw-Data-Input'!K203)</f>
        <v/>
      </c>
      <c r="I193" s="79" t="str">
        <f t="shared" si="11"/>
        <v/>
      </c>
      <c r="J193" s="77" t="str">
        <f t="shared" si="12"/>
        <v/>
      </c>
      <c r="K193" s="80" t="str">
        <f t="shared" si="13"/>
        <v/>
      </c>
      <c r="L193" s="77" t="str">
        <f t="shared" si="14"/>
        <v/>
      </c>
      <c r="M193" s="77" t="str">
        <f t="shared" si="15"/>
        <v/>
      </c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x14ac:dyDescent="0.3">
      <c r="A194" s="29">
        <v>188</v>
      </c>
      <c r="B194" s="77" t="str">
        <f>IF('Raw-Data-Input'!B204=0,"",'Raw-Data-Input'!B204)</f>
        <v/>
      </c>
      <c r="C194" s="77" t="str">
        <f>IF('Raw-Data-Input'!C204=0,"",'Raw-Data-Input'!C204)</f>
        <v/>
      </c>
      <c r="D194" s="77" t="str">
        <f>IF('Raw-Data-Input'!D204=0,"",'Raw-Data-Input'!D204)</f>
        <v/>
      </c>
      <c r="E194" s="77" t="str">
        <f>IF('Raw-Data-Input'!E204=0,"",'Raw-Data-Input'!E204)</f>
        <v/>
      </c>
      <c r="F194" s="78" t="str">
        <f>IF('Raw-Data-Input'!J204="","",'Raw-Data-Input'!J204)</f>
        <v/>
      </c>
      <c r="G194" s="88" t="s">
        <v>97</v>
      </c>
      <c r="H194" s="78" t="str">
        <f>IF('Raw-Data-Input'!K204="","",'Raw-Data-Input'!K204)</f>
        <v/>
      </c>
      <c r="I194" s="79" t="str">
        <f t="shared" si="11"/>
        <v/>
      </c>
      <c r="J194" s="77" t="str">
        <f t="shared" si="12"/>
        <v/>
      </c>
      <c r="K194" s="80" t="str">
        <f t="shared" si="13"/>
        <v/>
      </c>
      <c r="L194" s="77" t="str">
        <f t="shared" si="14"/>
        <v/>
      </c>
      <c r="M194" s="77" t="str">
        <f t="shared" si="15"/>
        <v/>
      </c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x14ac:dyDescent="0.3">
      <c r="A195" s="29">
        <v>189</v>
      </c>
      <c r="B195" s="77" t="str">
        <f>IF('Raw-Data-Input'!B205=0,"",'Raw-Data-Input'!B205)</f>
        <v/>
      </c>
      <c r="C195" s="77" t="str">
        <f>IF('Raw-Data-Input'!C205=0,"",'Raw-Data-Input'!C205)</f>
        <v/>
      </c>
      <c r="D195" s="77" t="str">
        <f>IF('Raw-Data-Input'!D205=0,"",'Raw-Data-Input'!D205)</f>
        <v/>
      </c>
      <c r="E195" s="77" t="str">
        <f>IF('Raw-Data-Input'!E205=0,"",'Raw-Data-Input'!E205)</f>
        <v/>
      </c>
      <c r="F195" s="78" t="str">
        <f>IF('Raw-Data-Input'!J205="","",'Raw-Data-Input'!J205)</f>
        <v/>
      </c>
      <c r="G195" s="88" t="s">
        <v>97</v>
      </c>
      <c r="H195" s="78" t="str">
        <f>IF('Raw-Data-Input'!K205="","",'Raw-Data-Input'!K205)</f>
        <v/>
      </c>
      <c r="I195" s="79" t="str">
        <f t="shared" si="11"/>
        <v/>
      </c>
      <c r="J195" s="77" t="str">
        <f t="shared" si="12"/>
        <v/>
      </c>
      <c r="K195" s="80" t="str">
        <f t="shared" si="13"/>
        <v/>
      </c>
      <c r="L195" s="77" t="str">
        <f t="shared" si="14"/>
        <v/>
      </c>
      <c r="M195" s="77" t="str">
        <f t="shared" si="15"/>
        <v/>
      </c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x14ac:dyDescent="0.3">
      <c r="A196" s="29">
        <v>190</v>
      </c>
      <c r="B196" s="77" t="str">
        <f>IF('Raw-Data-Input'!B206=0,"",'Raw-Data-Input'!B206)</f>
        <v/>
      </c>
      <c r="C196" s="77" t="str">
        <f>IF('Raw-Data-Input'!C206=0,"",'Raw-Data-Input'!C206)</f>
        <v/>
      </c>
      <c r="D196" s="77" t="str">
        <f>IF('Raw-Data-Input'!D206=0,"",'Raw-Data-Input'!D206)</f>
        <v/>
      </c>
      <c r="E196" s="77" t="str">
        <f>IF('Raw-Data-Input'!E206=0,"",'Raw-Data-Input'!E206)</f>
        <v/>
      </c>
      <c r="F196" s="78" t="str">
        <f>IF('Raw-Data-Input'!J206="","",'Raw-Data-Input'!J206)</f>
        <v/>
      </c>
      <c r="G196" s="88" t="s">
        <v>97</v>
      </c>
      <c r="H196" s="78" t="str">
        <f>IF('Raw-Data-Input'!K206="","",'Raw-Data-Input'!K206)</f>
        <v/>
      </c>
      <c r="I196" s="79" t="str">
        <f t="shared" si="11"/>
        <v/>
      </c>
      <c r="J196" s="77" t="str">
        <f t="shared" si="12"/>
        <v/>
      </c>
      <c r="K196" s="80" t="str">
        <f t="shared" si="13"/>
        <v/>
      </c>
      <c r="L196" s="77" t="str">
        <f t="shared" si="14"/>
        <v/>
      </c>
      <c r="M196" s="77" t="str">
        <f t="shared" si="15"/>
        <v/>
      </c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x14ac:dyDescent="0.3">
      <c r="A197" s="29">
        <v>191</v>
      </c>
      <c r="B197" s="77" t="str">
        <f>IF('Raw-Data-Input'!B207=0,"",'Raw-Data-Input'!B207)</f>
        <v/>
      </c>
      <c r="C197" s="77" t="str">
        <f>IF('Raw-Data-Input'!C207=0,"",'Raw-Data-Input'!C207)</f>
        <v/>
      </c>
      <c r="D197" s="77" t="str">
        <f>IF('Raw-Data-Input'!D207=0,"",'Raw-Data-Input'!D207)</f>
        <v/>
      </c>
      <c r="E197" s="77" t="str">
        <f>IF('Raw-Data-Input'!E207=0,"",'Raw-Data-Input'!E207)</f>
        <v/>
      </c>
      <c r="F197" s="78" t="str">
        <f>IF('Raw-Data-Input'!J207="","",'Raw-Data-Input'!J207)</f>
        <v/>
      </c>
      <c r="G197" s="88" t="s">
        <v>97</v>
      </c>
      <c r="H197" s="78" t="str">
        <f>IF('Raw-Data-Input'!K207="","",'Raw-Data-Input'!K207)</f>
        <v/>
      </c>
      <c r="I197" s="79" t="str">
        <f t="shared" si="11"/>
        <v/>
      </c>
      <c r="J197" s="77" t="str">
        <f t="shared" si="12"/>
        <v/>
      </c>
      <c r="K197" s="80" t="str">
        <f t="shared" si="13"/>
        <v/>
      </c>
      <c r="L197" s="77" t="str">
        <f t="shared" si="14"/>
        <v/>
      </c>
      <c r="M197" s="77" t="str">
        <f t="shared" si="15"/>
        <v/>
      </c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x14ac:dyDescent="0.3">
      <c r="A198" s="29">
        <v>192</v>
      </c>
      <c r="B198" s="77" t="str">
        <f>IF('Raw-Data-Input'!B208=0,"",'Raw-Data-Input'!B208)</f>
        <v/>
      </c>
      <c r="C198" s="77" t="str">
        <f>IF('Raw-Data-Input'!C208=0,"",'Raw-Data-Input'!C208)</f>
        <v/>
      </c>
      <c r="D198" s="77" t="str">
        <f>IF('Raw-Data-Input'!D208=0,"",'Raw-Data-Input'!D208)</f>
        <v/>
      </c>
      <c r="E198" s="77" t="str">
        <f>IF('Raw-Data-Input'!E208=0,"",'Raw-Data-Input'!E208)</f>
        <v/>
      </c>
      <c r="F198" s="78" t="str">
        <f>IF('Raw-Data-Input'!J208="","",'Raw-Data-Input'!J208)</f>
        <v/>
      </c>
      <c r="G198" s="88" t="s">
        <v>97</v>
      </c>
      <c r="H198" s="78" t="str">
        <f>IF('Raw-Data-Input'!K208="","",'Raw-Data-Input'!K208)</f>
        <v/>
      </c>
      <c r="I198" s="79" t="str">
        <f t="shared" si="11"/>
        <v/>
      </c>
      <c r="J198" s="77" t="str">
        <f t="shared" si="12"/>
        <v/>
      </c>
      <c r="K198" s="80" t="str">
        <f t="shared" si="13"/>
        <v/>
      </c>
      <c r="L198" s="77" t="str">
        <f t="shared" si="14"/>
        <v/>
      </c>
      <c r="M198" s="77" t="str">
        <f t="shared" si="15"/>
        <v/>
      </c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x14ac:dyDescent="0.3">
      <c r="A199" s="29">
        <v>193</v>
      </c>
      <c r="B199" s="77" t="str">
        <f>IF('Raw-Data-Input'!B209=0,"",'Raw-Data-Input'!B209)</f>
        <v/>
      </c>
      <c r="C199" s="77" t="str">
        <f>IF('Raw-Data-Input'!C209=0,"",'Raw-Data-Input'!C209)</f>
        <v/>
      </c>
      <c r="D199" s="77" t="str">
        <f>IF('Raw-Data-Input'!D209=0,"",'Raw-Data-Input'!D209)</f>
        <v/>
      </c>
      <c r="E199" s="77" t="str">
        <f>IF('Raw-Data-Input'!E209=0,"",'Raw-Data-Input'!E209)</f>
        <v/>
      </c>
      <c r="F199" s="78" t="str">
        <f>IF('Raw-Data-Input'!J209="","",'Raw-Data-Input'!J209)</f>
        <v/>
      </c>
      <c r="G199" s="88" t="s">
        <v>97</v>
      </c>
      <c r="H199" s="78" t="str">
        <f>IF('Raw-Data-Input'!K209="","",'Raw-Data-Input'!K209)</f>
        <v/>
      </c>
      <c r="I199" s="79" t="str">
        <f t="shared" si="11"/>
        <v/>
      </c>
      <c r="J199" s="77" t="str">
        <f t="shared" si="12"/>
        <v/>
      </c>
      <c r="K199" s="80" t="str">
        <f t="shared" si="13"/>
        <v/>
      </c>
      <c r="L199" s="77" t="str">
        <f t="shared" si="14"/>
        <v/>
      </c>
      <c r="M199" s="77" t="str">
        <f t="shared" si="15"/>
        <v/>
      </c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x14ac:dyDescent="0.3">
      <c r="A200" s="29">
        <v>194</v>
      </c>
      <c r="B200" s="77" t="str">
        <f>IF('Raw-Data-Input'!B210=0,"",'Raw-Data-Input'!B210)</f>
        <v/>
      </c>
      <c r="C200" s="77" t="str">
        <f>IF('Raw-Data-Input'!C210=0,"",'Raw-Data-Input'!C210)</f>
        <v/>
      </c>
      <c r="D200" s="77" t="str">
        <f>IF('Raw-Data-Input'!D210=0,"",'Raw-Data-Input'!D210)</f>
        <v/>
      </c>
      <c r="E200" s="77" t="str">
        <f>IF('Raw-Data-Input'!E210=0,"",'Raw-Data-Input'!E210)</f>
        <v/>
      </c>
      <c r="F200" s="78" t="str">
        <f>IF('Raw-Data-Input'!J210="","",'Raw-Data-Input'!J210)</f>
        <v/>
      </c>
      <c r="G200" s="88" t="s">
        <v>97</v>
      </c>
      <c r="H200" s="78" t="str">
        <f>IF('Raw-Data-Input'!K210="","",'Raw-Data-Input'!K210)</f>
        <v/>
      </c>
      <c r="I200" s="79" t="str">
        <f t="shared" ref="I200:I263" si="16">IFERROR(IF(H200&gt;=0,(H200/$E$4),""),"")</f>
        <v/>
      </c>
      <c r="J200" s="77" t="str">
        <f t="shared" ref="J200:J263" si="17">IF($E$4="","",IF(H200="","",IF(I200&gt;=$L$4,"Y","N")))</f>
        <v/>
      </c>
      <c r="K200" s="80" t="str">
        <f t="shared" ref="K200:K263" si="18">IFERROR(IF(F200="M",0,(IF(F200="","",(IF(F200&gt;0,(H200-F200)/F200,(H200+0.000000001)-(F200)/(F200+0.000000001)))))),"")</f>
        <v/>
      </c>
      <c r="L200" s="77" t="str">
        <f t="shared" ref="L200:L263" si="19">IF(F200="","",IF(H200="","",IF(F200&gt;=0,IF(K200&gt;=$L$3,"Y","N"),"")))</f>
        <v/>
      </c>
      <c r="M200" s="77" t="str">
        <f t="shared" ref="M200:M263" si="20">IF(H200="","",(IF(AND(I200&lt;$L$4,K200&lt;$L$3),"N","Y")))</f>
        <v/>
      </c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x14ac:dyDescent="0.3">
      <c r="A201" s="29">
        <v>195</v>
      </c>
      <c r="B201" s="77" t="str">
        <f>IF('Raw-Data-Input'!B211=0,"",'Raw-Data-Input'!B211)</f>
        <v/>
      </c>
      <c r="C201" s="77" t="str">
        <f>IF('Raw-Data-Input'!C211=0,"",'Raw-Data-Input'!C211)</f>
        <v/>
      </c>
      <c r="D201" s="77" t="str">
        <f>IF('Raw-Data-Input'!D211=0,"",'Raw-Data-Input'!D211)</f>
        <v/>
      </c>
      <c r="E201" s="77" t="str">
        <f>IF('Raw-Data-Input'!E211=0,"",'Raw-Data-Input'!E211)</f>
        <v/>
      </c>
      <c r="F201" s="78" t="str">
        <f>IF('Raw-Data-Input'!J211="","",'Raw-Data-Input'!J211)</f>
        <v/>
      </c>
      <c r="G201" s="88" t="s">
        <v>97</v>
      </c>
      <c r="H201" s="78" t="str">
        <f>IF('Raw-Data-Input'!K211="","",'Raw-Data-Input'!K211)</f>
        <v/>
      </c>
      <c r="I201" s="79" t="str">
        <f t="shared" si="16"/>
        <v/>
      </c>
      <c r="J201" s="77" t="str">
        <f t="shared" si="17"/>
        <v/>
      </c>
      <c r="K201" s="80" t="str">
        <f t="shared" si="18"/>
        <v/>
      </c>
      <c r="L201" s="77" t="str">
        <f t="shared" si="19"/>
        <v/>
      </c>
      <c r="M201" s="77" t="str">
        <f t="shared" si="20"/>
        <v/>
      </c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x14ac:dyDescent="0.3">
      <c r="A202" s="29">
        <v>196</v>
      </c>
      <c r="B202" s="77" t="str">
        <f>IF('Raw-Data-Input'!B212=0,"",'Raw-Data-Input'!B212)</f>
        <v/>
      </c>
      <c r="C202" s="77" t="str">
        <f>IF('Raw-Data-Input'!C212=0,"",'Raw-Data-Input'!C212)</f>
        <v/>
      </c>
      <c r="D202" s="77" t="str">
        <f>IF('Raw-Data-Input'!D212=0,"",'Raw-Data-Input'!D212)</f>
        <v/>
      </c>
      <c r="E202" s="77" t="str">
        <f>IF('Raw-Data-Input'!E212=0,"",'Raw-Data-Input'!E212)</f>
        <v/>
      </c>
      <c r="F202" s="78" t="str">
        <f>IF('Raw-Data-Input'!J212="","",'Raw-Data-Input'!J212)</f>
        <v/>
      </c>
      <c r="G202" s="88" t="s">
        <v>97</v>
      </c>
      <c r="H202" s="78" t="str">
        <f>IF('Raw-Data-Input'!K212="","",'Raw-Data-Input'!K212)</f>
        <v/>
      </c>
      <c r="I202" s="79" t="str">
        <f t="shared" si="16"/>
        <v/>
      </c>
      <c r="J202" s="77" t="str">
        <f t="shared" si="17"/>
        <v/>
      </c>
      <c r="K202" s="80" t="str">
        <f t="shared" si="18"/>
        <v/>
      </c>
      <c r="L202" s="77" t="str">
        <f t="shared" si="19"/>
        <v/>
      </c>
      <c r="M202" s="77" t="str">
        <f t="shared" si="20"/>
        <v/>
      </c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x14ac:dyDescent="0.3">
      <c r="A203" s="29">
        <v>197</v>
      </c>
      <c r="B203" s="77" t="str">
        <f>IF('Raw-Data-Input'!B213=0,"",'Raw-Data-Input'!B213)</f>
        <v/>
      </c>
      <c r="C203" s="77" t="str">
        <f>IF('Raw-Data-Input'!C213=0,"",'Raw-Data-Input'!C213)</f>
        <v/>
      </c>
      <c r="D203" s="77" t="str">
        <f>IF('Raw-Data-Input'!D213=0,"",'Raw-Data-Input'!D213)</f>
        <v/>
      </c>
      <c r="E203" s="77" t="str">
        <f>IF('Raw-Data-Input'!E213=0,"",'Raw-Data-Input'!E213)</f>
        <v/>
      </c>
      <c r="F203" s="78" t="str">
        <f>IF('Raw-Data-Input'!J213="","",'Raw-Data-Input'!J213)</f>
        <v/>
      </c>
      <c r="G203" s="88" t="s">
        <v>97</v>
      </c>
      <c r="H203" s="78" t="str">
        <f>IF('Raw-Data-Input'!K213="","",'Raw-Data-Input'!K213)</f>
        <v/>
      </c>
      <c r="I203" s="79" t="str">
        <f t="shared" si="16"/>
        <v/>
      </c>
      <c r="J203" s="77" t="str">
        <f t="shared" si="17"/>
        <v/>
      </c>
      <c r="K203" s="80" t="str">
        <f t="shared" si="18"/>
        <v/>
      </c>
      <c r="L203" s="77" t="str">
        <f t="shared" si="19"/>
        <v/>
      </c>
      <c r="M203" s="77" t="str">
        <f t="shared" si="20"/>
        <v/>
      </c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x14ac:dyDescent="0.3">
      <c r="A204" s="29">
        <v>198</v>
      </c>
      <c r="B204" s="77" t="str">
        <f>IF('Raw-Data-Input'!B214=0,"",'Raw-Data-Input'!B214)</f>
        <v/>
      </c>
      <c r="C204" s="77" t="str">
        <f>IF('Raw-Data-Input'!C214=0,"",'Raw-Data-Input'!C214)</f>
        <v/>
      </c>
      <c r="D204" s="77" t="str">
        <f>IF('Raw-Data-Input'!D214=0,"",'Raw-Data-Input'!D214)</f>
        <v/>
      </c>
      <c r="E204" s="77" t="str">
        <f>IF('Raw-Data-Input'!E214=0,"",'Raw-Data-Input'!E214)</f>
        <v/>
      </c>
      <c r="F204" s="78" t="str">
        <f>IF('Raw-Data-Input'!J214="","",'Raw-Data-Input'!J214)</f>
        <v/>
      </c>
      <c r="G204" s="88" t="s">
        <v>97</v>
      </c>
      <c r="H204" s="78" t="str">
        <f>IF('Raw-Data-Input'!K214="","",'Raw-Data-Input'!K214)</f>
        <v/>
      </c>
      <c r="I204" s="79" t="str">
        <f t="shared" si="16"/>
        <v/>
      </c>
      <c r="J204" s="77" t="str">
        <f t="shared" si="17"/>
        <v/>
      </c>
      <c r="K204" s="80" t="str">
        <f t="shared" si="18"/>
        <v/>
      </c>
      <c r="L204" s="77" t="str">
        <f t="shared" si="19"/>
        <v/>
      </c>
      <c r="M204" s="77" t="str">
        <f t="shared" si="20"/>
        <v/>
      </c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x14ac:dyDescent="0.3">
      <c r="A205" s="29">
        <v>199</v>
      </c>
      <c r="B205" s="77" t="str">
        <f>IF('Raw-Data-Input'!B215=0,"",'Raw-Data-Input'!B215)</f>
        <v/>
      </c>
      <c r="C205" s="77" t="str">
        <f>IF('Raw-Data-Input'!C215=0,"",'Raw-Data-Input'!C215)</f>
        <v/>
      </c>
      <c r="D205" s="77" t="str">
        <f>IF('Raw-Data-Input'!D215=0,"",'Raw-Data-Input'!D215)</f>
        <v/>
      </c>
      <c r="E205" s="77" t="str">
        <f>IF('Raw-Data-Input'!E215=0,"",'Raw-Data-Input'!E215)</f>
        <v/>
      </c>
      <c r="F205" s="78" t="str">
        <f>IF('Raw-Data-Input'!J215="","",'Raw-Data-Input'!J215)</f>
        <v/>
      </c>
      <c r="G205" s="88" t="s">
        <v>97</v>
      </c>
      <c r="H205" s="78" t="str">
        <f>IF('Raw-Data-Input'!K215="","",'Raw-Data-Input'!K215)</f>
        <v/>
      </c>
      <c r="I205" s="79" t="str">
        <f t="shared" si="16"/>
        <v/>
      </c>
      <c r="J205" s="77" t="str">
        <f t="shared" si="17"/>
        <v/>
      </c>
      <c r="K205" s="80" t="str">
        <f t="shared" si="18"/>
        <v/>
      </c>
      <c r="L205" s="77" t="str">
        <f t="shared" si="19"/>
        <v/>
      </c>
      <c r="M205" s="77" t="str">
        <f t="shared" si="20"/>
        <v/>
      </c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x14ac:dyDescent="0.3">
      <c r="A206" s="29">
        <v>200</v>
      </c>
      <c r="B206" s="77" t="str">
        <f>IF('Raw-Data-Input'!B216=0,"",'Raw-Data-Input'!B216)</f>
        <v/>
      </c>
      <c r="C206" s="77" t="str">
        <f>IF('Raw-Data-Input'!C216=0,"",'Raw-Data-Input'!C216)</f>
        <v/>
      </c>
      <c r="D206" s="77" t="str">
        <f>IF('Raw-Data-Input'!D216=0,"",'Raw-Data-Input'!D216)</f>
        <v/>
      </c>
      <c r="E206" s="77" t="str">
        <f>IF('Raw-Data-Input'!E216=0,"",'Raw-Data-Input'!E216)</f>
        <v/>
      </c>
      <c r="F206" s="78" t="str">
        <f>IF('Raw-Data-Input'!J216="","",'Raw-Data-Input'!J216)</f>
        <v/>
      </c>
      <c r="G206" s="88" t="s">
        <v>97</v>
      </c>
      <c r="H206" s="78" t="str">
        <f>IF('Raw-Data-Input'!K216="","",'Raw-Data-Input'!K216)</f>
        <v/>
      </c>
      <c r="I206" s="79" t="str">
        <f t="shared" si="16"/>
        <v/>
      </c>
      <c r="J206" s="77" t="str">
        <f t="shared" si="17"/>
        <v/>
      </c>
      <c r="K206" s="80" t="str">
        <f t="shared" si="18"/>
        <v/>
      </c>
      <c r="L206" s="77" t="str">
        <f t="shared" si="19"/>
        <v/>
      </c>
      <c r="M206" s="77" t="str">
        <f t="shared" si="20"/>
        <v/>
      </c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x14ac:dyDescent="0.3">
      <c r="A207" s="29">
        <v>201</v>
      </c>
      <c r="B207" s="77" t="str">
        <f>IF('Raw-Data-Input'!B217=0,"",'Raw-Data-Input'!B217)</f>
        <v/>
      </c>
      <c r="C207" s="77" t="str">
        <f>IF('Raw-Data-Input'!C217=0,"",'Raw-Data-Input'!C217)</f>
        <v/>
      </c>
      <c r="D207" s="77" t="str">
        <f>IF('Raw-Data-Input'!D217=0,"",'Raw-Data-Input'!D217)</f>
        <v/>
      </c>
      <c r="E207" s="77" t="str">
        <f>IF('Raw-Data-Input'!E217=0,"",'Raw-Data-Input'!E217)</f>
        <v/>
      </c>
      <c r="F207" s="78" t="str">
        <f>IF('Raw-Data-Input'!J217="","",'Raw-Data-Input'!J217)</f>
        <v/>
      </c>
      <c r="G207" s="88" t="s">
        <v>97</v>
      </c>
      <c r="H207" s="78" t="str">
        <f>IF('Raw-Data-Input'!K217="","",'Raw-Data-Input'!K217)</f>
        <v/>
      </c>
      <c r="I207" s="79" t="str">
        <f t="shared" si="16"/>
        <v/>
      </c>
      <c r="J207" s="77" t="str">
        <f t="shared" si="17"/>
        <v/>
      </c>
      <c r="K207" s="80" t="str">
        <f t="shared" si="18"/>
        <v/>
      </c>
      <c r="L207" s="77" t="str">
        <f t="shared" si="19"/>
        <v/>
      </c>
      <c r="M207" s="77" t="str">
        <f t="shared" si="20"/>
        <v/>
      </c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x14ac:dyDescent="0.3">
      <c r="A208" s="29">
        <v>202</v>
      </c>
      <c r="B208" s="77" t="str">
        <f>IF('Raw-Data-Input'!B218=0,"",'Raw-Data-Input'!B218)</f>
        <v/>
      </c>
      <c r="C208" s="77" t="str">
        <f>IF('Raw-Data-Input'!C218=0,"",'Raw-Data-Input'!C218)</f>
        <v/>
      </c>
      <c r="D208" s="77" t="str">
        <f>IF('Raw-Data-Input'!D218=0,"",'Raw-Data-Input'!D218)</f>
        <v/>
      </c>
      <c r="E208" s="77" t="str">
        <f>IF('Raw-Data-Input'!E218=0,"",'Raw-Data-Input'!E218)</f>
        <v/>
      </c>
      <c r="F208" s="78" t="str">
        <f>IF('Raw-Data-Input'!J218="","",'Raw-Data-Input'!J218)</f>
        <v/>
      </c>
      <c r="G208" s="88" t="s">
        <v>97</v>
      </c>
      <c r="H208" s="78" t="str">
        <f>IF('Raw-Data-Input'!K218="","",'Raw-Data-Input'!K218)</f>
        <v/>
      </c>
      <c r="I208" s="79" t="str">
        <f t="shared" si="16"/>
        <v/>
      </c>
      <c r="J208" s="77" t="str">
        <f t="shared" si="17"/>
        <v/>
      </c>
      <c r="K208" s="80" t="str">
        <f t="shared" si="18"/>
        <v/>
      </c>
      <c r="L208" s="77" t="str">
        <f t="shared" si="19"/>
        <v/>
      </c>
      <c r="M208" s="77" t="str">
        <f t="shared" si="20"/>
        <v/>
      </c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x14ac:dyDescent="0.3">
      <c r="A209" s="29">
        <v>203</v>
      </c>
      <c r="B209" s="77" t="str">
        <f>IF('Raw-Data-Input'!B219=0,"",'Raw-Data-Input'!B219)</f>
        <v/>
      </c>
      <c r="C209" s="77" t="str">
        <f>IF('Raw-Data-Input'!C219=0,"",'Raw-Data-Input'!C219)</f>
        <v/>
      </c>
      <c r="D209" s="77" t="str">
        <f>IF('Raw-Data-Input'!D219=0,"",'Raw-Data-Input'!D219)</f>
        <v/>
      </c>
      <c r="E209" s="77" t="str">
        <f>IF('Raw-Data-Input'!E219=0,"",'Raw-Data-Input'!E219)</f>
        <v/>
      </c>
      <c r="F209" s="78" t="str">
        <f>IF('Raw-Data-Input'!J219="","",'Raw-Data-Input'!J219)</f>
        <v/>
      </c>
      <c r="G209" s="88" t="s">
        <v>97</v>
      </c>
      <c r="H209" s="78" t="str">
        <f>IF('Raw-Data-Input'!K219="","",'Raw-Data-Input'!K219)</f>
        <v/>
      </c>
      <c r="I209" s="79" t="str">
        <f t="shared" si="16"/>
        <v/>
      </c>
      <c r="J209" s="77" t="str">
        <f t="shared" si="17"/>
        <v/>
      </c>
      <c r="K209" s="80" t="str">
        <f t="shared" si="18"/>
        <v/>
      </c>
      <c r="L209" s="77" t="str">
        <f t="shared" si="19"/>
        <v/>
      </c>
      <c r="M209" s="77" t="str">
        <f t="shared" si="20"/>
        <v/>
      </c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x14ac:dyDescent="0.3">
      <c r="A210" s="29">
        <v>204</v>
      </c>
      <c r="B210" s="77" t="str">
        <f>IF('Raw-Data-Input'!B220=0,"",'Raw-Data-Input'!B220)</f>
        <v/>
      </c>
      <c r="C210" s="77" t="str">
        <f>IF('Raw-Data-Input'!C220=0,"",'Raw-Data-Input'!C220)</f>
        <v/>
      </c>
      <c r="D210" s="77" t="str">
        <f>IF('Raw-Data-Input'!D220=0,"",'Raw-Data-Input'!D220)</f>
        <v/>
      </c>
      <c r="E210" s="77" t="str">
        <f>IF('Raw-Data-Input'!E220=0,"",'Raw-Data-Input'!E220)</f>
        <v/>
      </c>
      <c r="F210" s="78" t="str">
        <f>IF('Raw-Data-Input'!J220="","",'Raw-Data-Input'!J220)</f>
        <v/>
      </c>
      <c r="G210" s="88" t="s">
        <v>97</v>
      </c>
      <c r="H210" s="78" t="str">
        <f>IF('Raw-Data-Input'!K220="","",'Raw-Data-Input'!K220)</f>
        <v/>
      </c>
      <c r="I210" s="79" t="str">
        <f t="shared" si="16"/>
        <v/>
      </c>
      <c r="J210" s="77" t="str">
        <f t="shared" si="17"/>
        <v/>
      </c>
      <c r="K210" s="80" t="str">
        <f t="shared" si="18"/>
        <v/>
      </c>
      <c r="L210" s="77" t="str">
        <f t="shared" si="19"/>
        <v/>
      </c>
      <c r="M210" s="77" t="str">
        <f t="shared" si="20"/>
        <v/>
      </c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x14ac:dyDescent="0.3">
      <c r="A211" s="29">
        <v>205</v>
      </c>
      <c r="B211" s="77" t="str">
        <f>IF('Raw-Data-Input'!B221=0,"",'Raw-Data-Input'!B221)</f>
        <v/>
      </c>
      <c r="C211" s="77" t="str">
        <f>IF('Raw-Data-Input'!C221=0,"",'Raw-Data-Input'!C221)</f>
        <v/>
      </c>
      <c r="D211" s="77" t="str">
        <f>IF('Raw-Data-Input'!D221=0,"",'Raw-Data-Input'!D221)</f>
        <v/>
      </c>
      <c r="E211" s="77" t="str">
        <f>IF('Raw-Data-Input'!E221=0,"",'Raw-Data-Input'!E221)</f>
        <v/>
      </c>
      <c r="F211" s="78" t="str">
        <f>IF('Raw-Data-Input'!J221="","",'Raw-Data-Input'!J221)</f>
        <v/>
      </c>
      <c r="G211" s="88" t="s">
        <v>97</v>
      </c>
      <c r="H211" s="78" t="str">
        <f>IF('Raw-Data-Input'!K221="","",'Raw-Data-Input'!K221)</f>
        <v/>
      </c>
      <c r="I211" s="79" t="str">
        <f t="shared" si="16"/>
        <v/>
      </c>
      <c r="J211" s="77" t="str">
        <f t="shared" si="17"/>
        <v/>
      </c>
      <c r="K211" s="80" t="str">
        <f t="shared" si="18"/>
        <v/>
      </c>
      <c r="L211" s="77" t="str">
        <f t="shared" si="19"/>
        <v/>
      </c>
      <c r="M211" s="77" t="str">
        <f t="shared" si="20"/>
        <v/>
      </c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x14ac:dyDescent="0.3">
      <c r="A212" s="29">
        <v>206</v>
      </c>
      <c r="B212" s="77" t="str">
        <f>IF('Raw-Data-Input'!B222=0,"",'Raw-Data-Input'!B222)</f>
        <v/>
      </c>
      <c r="C212" s="77" t="str">
        <f>IF('Raw-Data-Input'!C222=0,"",'Raw-Data-Input'!C222)</f>
        <v/>
      </c>
      <c r="D212" s="77" t="str">
        <f>IF('Raw-Data-Input'!D222=0,"",'Raw-Data-Input'!D222)</f>
        <v/>
      </c>
      <c r="E212" s="77" t="str">
        <f>IF('Raw-Data-Input'!E222=0,"",'Raw-Data-Input'!E222)</f>
        <v/>
      </c>
      <c r="F212" s="78" t="str">
        <f>IF('Raw-Data-Input'!J222="","",'Raw-Data-Input'!J222)</f>
        <v/>
      </c>
      <c r="G212" s="88" t="s">
        <v>97</v>
      </c>
      <c r="H212" s="78" t="str">
        <f>IF('Raw-Data-Input'!K222="","",'Raw-Data-Input'!K222)</f>
        <v/>
      </c>
      <c r="I212" s="79" t="str">
        <f t="shared" si="16"/>
        <v/>
      </c>
      <c r="J212" s="77" t="str">
        <f t="shared" si="17"/>
        <v/>
      </c>
      <c r="K212" s="80" t="str">
        <f t="shared" si="18"/>
        <v/>
      </c>
      <c r="L212" s="77" t="str">
        <f t="shared" si="19"/>
        <v/>
      </c>
      <c r="M212" s="77" t="str">
        <f t="shared" si="20"/>
        <v/>
      </c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x14ac:dyDescent="0.3">
      <c r="A213" s="29">
        <v>207</v>
      </c>
      <c r="B213" s="77" t="str">
        <f>IF('Raw-Data-Input'!B223=0,"",'Raw-Data-Input'!B223)</f>
        <v/>
      </c>
      <c r="C213" s="77" t="str">
        <f>IF('Raw-Data-Input'!C223=0,"",'Raw-Data-Input'!C223)</f>
        <v/>
      </c>
      <c r="D213" s="77" t="str">
        <f>IF('Raw-Data-Input'!D223=0,"",'Raw-Data-Input'!D223)</f>
        <v/>
      </c>
      <c r="E213" s="77" t="str">
        <f>IF('Raw-Data-Input'!E223=0,"",'Raw-Data-Input'!E223)</f>
        <v/>
      </c>
      <c r="F213" s="78" t="str">
        <f>IF('Raw-Data-Input'!J223="","",'Raw-Data-Input'!J223)</f>
        <v/>
      </c>
      <c r="G213" s="88" t="s">
        <v>97</v>
      </c>
      <c r="H213" s="78" t="str">
        <f>IF('Raw-Data-Input'!K223="","",'Raw-Data-Input'!K223)</f>
        <v/>
      </c>
      <c r="I213" s="79" t="str">
        <f t="shared" si="16"/>
        <v/>
      </c>
      <c r="J213" s="77" t="str">
        <f t="shared" si="17"/>
        <v/>
      </c>
      <c r="K213" s="80" t="str">
        <f t="shared" si="18"/>
        <v/>
      </c>
      <c r="L213" s="77" t="str">
        <f t="shared" si="19"/>
        <v/>
      </c>
      <c r="M213" s="77" t="str">
        <f t="shared" si="20"/>
        <v/>
      </c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x14ac:dyDescent="0.3">
      <c r="A214" s="29">
        <v>208</v>
      </c>
      <c r="B214" s="77" t="str">
        <f>IF('Raw-Data-Input'!B224=0,"",'Raw-Data-Input'!B224)</f>
        <v/>
      </c>
      <c r="C214" s="77" t="str">
        <f>IF('Raw-Data-Input'!C224=0,"",'Raw-Data-Input'!C224)</f>
        <v/>
      </c>
      <c r="D214" s="77" t="str">
        <f>IF('Raw-Data-Input'!D224=0,"",'Raw-Data-Input'!D224)</f>
        <v/>
      </c>
      <c r="E214" s="77" t="str">
        <f>IF('Raw-Data-Input'!E224=0,"",'Raw-Data-Input'!E224)</f>
        <v/>
      </c>
      <c r="F214" s="78" t="str">
        <f>IF('Raw-Data-Input'!J224="","",'Raw-Data-Input'!J224)</f>
        <v/>
      </c>
      <c r="G214" s="88" t="s">
        <v>97</v>
      </c>
      <c r="H214" s="78" t="str">
        <f>IF('Raw-Data-Input'!K224="","",'Raw-Data-Input'!K224)</f>
        <v/>
      </c>
      <c r="I214" s="79" t="str">
        <f t="shared" si="16"/>
        <v/>
      </c>
      <c r="J214" s="77" t="str">
        <f t="shared" si="17"/>
        <v/>
      </c>
      <c r="K214" s="80" t="str">
        <f t="shared" si="18"/>
        <v/>
      </c>
      <c r="L214" s="77" t="str">
        <f t="shared" si="19"/>
        <v/>
      </c>
      <c r="M214" s="77" t="str">
        <f t="shared" si="20"/>
        <v/>
      </c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x14ac:dyDescent="0.3">
      <c r="A215" s="29">
        <v>209</v>
      </c>
      <c r="B215" s="77" t="str">
        <f>IF('Raw-Data-Input'!B225=0,"",'Raw-Data-Input'!B225)</f>
        <v/>
      </c>
      <c r="C215" s="77" t="str">
        <f>IF('Raw-Data-Input'!C225=0,"",'Raw-Data-Input'!C225)</f>
        <v/>
      </c>
      <c r="D215" s="77" t="str">
        <f>IF('Raw-Data-Input'!D225=0,"",'Raw-Data-Input'!D225)</f>
        <v/>
      </c>
      <c r="E215" s="77" t="str">
        <f>IF('Raw-Data-Input'!E225=0,"",'Raw-Data-Input'!E225)</f>
        <v/>
      </c>
      <c r="F215" s="78" t="str">
        <f>IF('Raw-Data-Input'!J225="","",'Raw-Data-Input'!J225)</f>
        <v/>
      </c>
      <c r="G215" s="88" t="s">
        <v>97</v>
      </c>
      <c r="H215" s="78" t="str">
        <f>IF('Raw-Data-Input'!K225="","",'Raw-Data-Input'!K225)</f>
        <v/>
      </c>
      <c r="I215" s="79" t="str">
        <f t="shared" si="16"/>
        <v/>
      </c>
      <c r="J215" s="77" t="str">
        <f t="shared" si="17"/>
        <v/>
      </c>
      <c r="K215" s="80" t="str">
        <f t="shared" si="18"/>
        <v/>
      </c>
      <c r="L215" s="77" t="str">
        <f t="shared" si="19"/>
        <v/>
      </c>
      <c r="M215" s="77" t="str">
        <f t="shared" si="20"/>
        <v/>
      </c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x14ac:dyDescent="0.3">
      <c r="A216" s="29">
        <v>210</v>
      </c>
      <c r="B216" s="77" t="str">
        <f>IF('Raw-Data-Input'!B226=0,"",'Raw-Data-Input'!B226)</f>
        <v/>
      </c>
      <c r="C216" s="77" t="str">
        <f>IF('Raw-Data-Input'!C226=0,"",'Raw-Data-Input'!C226)</f>
        <v/>
      </c>
      <c r="D216" s="77" t="str">
        <f>IF('Raw-Data-Input'!D226=0,"",'Raw-Data-Input'!D226)</f>
        <v/>
      </c>
      <c r="E216" s="77" t="str">
        <f>IF('Raw-Data-Input'!E226=0,"",'Raw-Data-Input'!E226)</f>
        <v/>
      </c>
      <c r="F216" s="78" t="str">
        <f>IF('Raw-Data-Input'!J226="","",'Raw-Data-Input'!J226)</f>
        <v/>
      </c>
      <c r="G216" s="88" t="s">
        <v>97</v>
      </c>
      <c r="H216" s="78" t="str">
        <f>IF('Raw-Data-Input'!K226="","",'Raw-Data-Input'!K226)</f>
        <v/>
      </c>
      <c r="I216" s="79" t="str">
        <f t="shared" si="16"/>
        <v/>
      </c>
      <c r="J216" s="77" t="str">
        <f t="shared" si="17"/>
        <v/>
      </c>
      <c r="K216" s="80" t="str">
        <f t="shared" si="18"/>
        <v/>
      </c>
      <c r="L216" s="77" t="str">
        <f t="shared" si="19"/>
        <v/>
      </c>
      <c r="M216" s="77" t="str">
        <f t="shared" si="20"/>
        <v/>
      </c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x14ac:dyDescent="0.3">
      <c r="A217" s="29">
        <v>211</v>
      </c>
      <c r="B217" s="77" t="str">
        <f>IF('Raw-Data-Input'!B227=0,"",'Raw-Data-Input'!B227)</f>
        <v/>
      </c>
      <c r="C217" s="77" t="str">
        <f>IF('Raw-Data-Input'!C227=0,"",'Raw-Data-Input'!C227)</f>
        <v/>
      </c>
      <c r="D217" s="77" t="str">
        <f>IF('Raw-Data-Input'!D227=0,"",'Raw-Data-Input'!D227)</f>
        <v/>
      </c>
      <c r="E217" s="77" t="str">
        <f>IF('Raw-Data-Input'!E227=0,"",'Raw-Data-Input'!E227)</f>
        <v/>
      </c>
      <c r="F217" s="78" t="str">
        <f>IF('Raw-Data-Input'!J227="","",'Raw-Data-Input'!J227)</f>
        <v/>
      </c>
      <c r="G217" s="88" t="s">
        <v>97</v>
      </c>
      <c r="H217" s="78" t="str">
        <f>IF('Raw-Data-Input'!K227="","",'Raw-Data-Input'!K227)</f>
        <v/>
      </c>
      <c r="I217" s="79" t="str">
        <f t="shared" si="16"/>
        <v/>
      </c>
      <c r="J217" s="77" t="str">
        <f t="shared" si="17"/>
        <v/>
      </c>
      <c r="K217" s="80" t="str">
        <f t="shared" si="18"/>
        <v/>
      </c>
      <c r="L217" s="77" t="str">
        <f t="shared" si="19"/>
        <v/>
      </c>
      <c r="M217" s="77" t="str">
        <f t="shared" si="20"/>
        <v/>
      </c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x14ac:dyDescent="0.3">
      <c r="A218" s="29">
        <v>212</v>
      </c>
      <c r="B218" s="77" t="str">
        <f>IF('Raw-Data-Input'!B228=0,"",'Raw-Data-Input'!B228)</f>
        <v/>
      </c>
      <c r="C218" s="77" t="str">
        <f>IF('Raw-Data-Input'!C228=0,"",'Raw-Data-Input'!C228)</f>
        <v/>
      </c>
      <c r="D218" s="77" t="str">
        <f>IF('Raw-Data-Input'!D228=0,"",'Raw-Data-Input'!D228)</f>
        <v/>
      </c>
      <c r="E218" s="77" t="str">
        <f>IF('Raw-Data-Input'!E228=0,"",'Raw-Data-Input'!E228)</f>
        <v/>
      </c>
      <c r="F218" s="78" t="str">
        <f>IF('Raw-Data-Input'!J228="","",'Raw-Data-Input'!J228)</f>
        <v/>
      </c>
      <c r="G218" s="88" t="s">
        <v>97</v>
      </c>
      <c r="H218" s="78" t="str">
        <f>IF('Raw-Data-Input'!K228="","",'Raw-Data-Input'!K228)</f>
        <v/>
      </c>
      <c r="I218" s="79" t="str">
        <f t="shared" si="16"/>
        <v/>
      </c>
      <c r="J218" s="77" t="str">
        <f t="shared" si="17"/>
        <v/>
      </c>
      <c r="K218" s="80" t="str">
        <f t="shared" si="18"/>
        <v/>
      </c>
      <c r="L218" s="77" t="str">
        <f t="shared" si="19"/>
        <v/>
      </c>
      <c r="M218" s="77" t="str">
        <f t="shared" si="20"/>
        <v/>
      </c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x14ac:dyDescent="0.3">
      <c r="A219" s="29">
        <v>213</v>
      </c>
      <c r="B219" s="77" t="str">
        <f>IF('Raw-Data-Input'!B229=0,"",'Raw-Data-Input'!B229)</f>
        <v/>
      </c>
      <c r="C219" s="77" t="str">
        <f>IF('Raw-Data-Input'!C229=0,"",'Raw-Data-Input'!C229)</f>
        <v/>
      </c>
      <c r="D219" s="77" t="str">
        <f>IF('Raw-Data-Input'!D229=0,"",'Raw-Data-Input'!D229)</f>
        <v/>
      </c>
      <c r="E219" s="77" t="str">
        <f>IF('Raw-Data-Input'!E229=0,"",'Raw-Data-Input'!E229)</f>
        <v/>
      </c>
      <c r="F219" s="78" t="str">
        <f>IF('Raw-Data-Input'!J229="","",'Raw-Data-Input'!J229)</f>
        <v/>
      </c>
      <c r="G219" s="88" t="s">
        <v>97</v>
      </c>
      <c r="H219" s="78" t="str">
        <f>IF('Raw-Data-Input'!K229="","",'Raw-Data-Input'!K229)</f>
        <v/>
      </c>
      <c r="I219" s="79" t="str">
        <f t="shared" si="16"/>
        <v/>
      </c>
      <c r="J219" s="77" t="str">
        <f t="shared" si="17"/>
        <v/>
      </c>
      <c r="K219" s="80" t="str">
        <f t="shared" si="18"/>
        <v/>
      </c>
      <c r="L219" s="77" t="str">
        <f t="shared" si="19"/>
        <v/>
      </c>
      <c r="M219" s="77" t="str">
        <f t="shared" si="20"/>
        <v/>
      </c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x14ac:dyDescent="0.3">
      <c r="A220" s="29">
        <v>214</v>
      </c>
      <c r="B220" s="77" t="str">
        <f>IF('Raw-Data-Input'!B230=0,"",'Raw-Data-Input'!B230)</f>
        <v/>
      </c>
      <c r="C220" s="77" t="str">
        <f>IF('Raw-Data-Input'!C230=0,"",'Raw-Data-Input'!C230)</f>
        <v/>
      </c>
      <c r="D220" s="77" t="str">
        <f>IF('Raw-Data-Input'!D230=0,"",'Raw-Data-Input'!D230)</f>
        <v/>
      </c>
      <c r="E220" s="77" t="str">
        <f>IF('Raw-Data-Input'!E230=0,"",'Raw-Data-Input'!E230)</f>
        <v/>
      </c>
      <c r="F220" s="78" t="str">
        <f>IF('Raw-Data-Input'!J230="","",'Raw-Data-Input'!J230)</f>
        <v/>
      </c>
      <c r="G220" s="88" t="s">
        <v>97</v>
      </c>
      <c r="H220" s="78" t="str">
        <f>IF('Raw-Data-Input'!K230="","",'Raw-Data-Input'!K230)</f>
        <v/>
      </c>
      <c r="I220" s="79" t="str">
        <f t="shared" si="16"/>
        <v/>
      </c>
      <c r="J220" s="77" t="str">
        <f t="shared" si="17"/>
        <v/>
      </c>
      <c r="K220" s="80" t="str">
        <f t="shared" si="18"/>
        <v/>
      </c>
      <c r="L220" s="77" t="str">
        <f t="shared" si="19"/>
        <v/>
      </c>
      <c r="M220" s="77" t="str">
        <f t="shared" si="20"/>
        <v/>
      </c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x14ac:dyDescent="0.3">
      <c r="A221" s="29">
        <v>215</v>
      </c>
      <c r="B221" s="77" t="str">
        <f>IF('Raw-Data-Input'!B231=0,"",'Raw-Data-Input'!B231)</f>
        <v/>
      </c>
      <c r="C221" s="77" t="str">
        <f>IF('Raw-Data-Input'!C231=0,"",'Raw-Data-Input'!C231)</f>
        <v/>
      </c>
      <c r="D221" s="77" t="str">
        <f>IF('Raw-Data-Input'!D231=0,"",'Raw-Data-Input'!D231)</f>
        <v/>
      </c>
      <c r="E221" s="77" t="str">
        <f>IF('Raw-Data-Input'!E231=0,"",'Raw-Data-Input'!E231)</f>
        <v/>
      </c>
      <c r="F221" s="78" t="str">
        <f>IF('Raw-Data-Input'!J231="","",'Raw-Data-Input'!J231)</f>
        <v/>
      </c>
      <c r="G221" s="88" t="s">
        <v>97</v>
      </c>
      <c r="H221" s="78" t="str">
        <f>IF('Raw-Data-Input'!K231="","",'Raw-Data-Input'!K231)</f>
        <v/>
      </c>
      <c r="I221" s="79" t="str">
        <f t="shared" si="16"/>
        <v/>
      </c>
      <c r="J221" s="77" t="str">
        <f t="shared" si="17"/>
        <v/>
      </c>
      <c r="K221" s="80" t="str">
        <f t="shared" si="18"/>
        <v/>
      </c>
      <c r="L221" s="77" t="str">
        <f t="shared" si="19"/>
        <v/>
      </c>
      <c r="M221" s="77" t="str">
        <f t="shared" si="20"/>
        <v/>
      </c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x14ac:dyDescent="0.3">
      <c r="A222" s="29">
        <v>216</v>
      </c>
      <c r="B222" s="77" t="str">
        <f>IF('Raw-Data-Input'!B232=0,"",'Raw-Data-Input'!B232)</f>
        <v/>
      </c>
      <c r="C222" s="77" t="str">
        <f>IF('Raw-Data-Input'!C232=0,"",'Raw-Data-Input'!C232)</f>
        <v/>
      </c>
      <c r="D222" s="77" t="str">
        <f>IF('Raw-Data-Input'!D232=0,"",'Raw-Data-Input'!D232)</f>
        <v/>
      </c>
      <c r="E222" s="77" t="str">
        <f>IF('Raw-Data-Input'!E232=0,"",'Raw-Data-Input'!E232)</f>
        <v/>
      </c>
      <c r="F222" s="78" t="str">
        <f>IF('Raw-Data-Input'!J232="","",'Raw-Data-Input'!J232)</f>
        <v/>
      </c>
      <c r="G222" s="88" t="s">
        <v>97</v>
      </c>
      <c r="H222" s="78" t="str">
        <f>IF('Raw-Data-Input'!K232="","",'Raw-Data-Input'!K232)</f>
        <v/>
      </c>
      <c r="I222" s="79" t="str">
        <f t="shared" si="16"/>
        <v/>
      </c>
      <c r="J222" s="77" t="str">
        <f t="shared" si="17"/>
        <v/>
      </c>
      <c r="K222" s="80" t="str">
        <f t="shared" si="18"/>
        <v/>
      </c>
      <c r="L222" s="77" t="str">
        <f t="shared" si="19"/>
        <v/>
      </c>
      <c r="M222" s="77" t="str">
        <f t="shared" si="20"/>
        <v/>
      </c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x14ac:dyDescent="0.3">
      <c r="A223" s="29">
        <v>217</v>
      </c>
      <c r="B223" s="77" t="str">
        <f>IF('Raw-Data-Input'!B233=0,"",'Raw-Data-Input'!B233)</f>
        <v/>
      </c>
      <c r="C223" s="77" t="str">
        <f>IF('Raw-Data-Input'!C233=0,"",'Raw-Data-Input'!C233)</f>
        <v/>
      </c>
      <c r="D223" s="77" t="str">
        <f>IF('Raw-Data-Input'!D233=0,"",'Raw-Data-Input'!D233)</f>
        <v/>
      </c>
      <c r="E223" s="77" t="str">
        <f>IF('Raw-Data-Input'!E233=0,"",'Raw-Data-Input'!E233)</f>
        <v/>
      </c>
      <c r="F223" s="78" t="str">
        <f>IF('Raw-Data-Input'!J233="","",'Raw-Data-Input'!J233)</f>
        <v/>
      </c>
      <c r="G223" s="88" t="s">
        <v>97</v>
      </c>
      <c r="H223" s="78" t="str">
        <f>IF('Raw-Data-Input'!K233="","",'Raw-Data-Input'!K233)</f>
        <v/>
      </c>
      <c r="I223" s="79" t="str">
        <f t="shared" si="16"/>
        <v/>
      </c>
      <c r="J223" s="77" t="str">
        <f t="shared" si="17"/>
        <v/>
      </c>
      <c r="K223" s="80" t="str">
        <f t="shared" si="18"/>
        <v/>
      </c>
      <c r="L223" s="77" t="str">
        <f t="shared" si="19"/>
        <v/>
      </c>
      <c r="M223" s="77" t="str">
        <f t="shared" si="20"/>
        <v/>
      </c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x14ac:dyDescent="0.3">
      <c r="A224" s="29">
        <v>218</v>
      </c>
      <c r="B224" s="77" t="str">
        <f>IF('Raw-Data-Input'!B234=0,"",'Raw-Data-Input'!B234)</f>
        <v/>
      </c>
      <c r="C224" s="77" t="str">
        <f>IF('Raw-Data-Input'!C234=0,"",'Raw-Data-Input'!C234)</f>
        <v/>
      </c>
      <c r="D224" s="77" t="str">
        <f>IF('Raw-Data-Input'!D234=0,"",'Raw-Data-Input'!D234)</f>
        <v/>
      </c>
      <c r="E224" s="77" t="str">
        <f>IF('Raw-Data-Input'!E234=0,"",'Raw-Data-Input'!E234)</f>
        <v/>
      </c>
      <c r="F224" s="78" t="str">
        <f>IF('Raw-Data-Input'!J234="","",'Raw-Data-Input'!J234)</f>
        <v/>
      </c>
      <c r="G224" s="88" t="s">
        <v>97</v>
      </c>
      <c r="H224" s="78" t="str">
        <f>IF('Raw-Data-Input'!K234="","",'Raw-Data-Input'!K234)</f>
        <v/>
      </c>
      <c r="I224" s="79" t="str">
        <f t="shared" si="16"/>
        <v/>
      </c>
      <c r="J224" s="77" t="str">
        <f t="shared" si="17"/>
        <v/>
      </c>
      <c r="K224" s="80" t="str">
        <f t="shared" si="18"/>
        <v/>
      </c>
      <c r="L224" s="77" t="str">
        <f t="shared" si="19"/>
        <v/>
      </c>
      <c r="M224" s="77" t="str">
        <f t="shared" si="20"/>
        <v/>
      </c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x14ac:dyDescent="0.3">
      <c r="A225" s="29">
        <v>219</v>
      </c>
      <c r="B225" s="77" t="str">
        <f>IF('Raw-Data-Input'!B235=0,"",'Raw-Data-Input'!B235)</f>
        <v/>
      </c>
      <c r="C225" s="77" t="str">
        <f>IF('Raw-Data-Input'!C235=0,"",'Raw-Data-Input'!C235)</f>
        <v/>
      </c>
      <c r="D225" s="77" t="str">
        <f>IF('Raw-Data-Input'!D235=0,"",'Raw-Data-Input'!D235)</f>
        <v/>
      </c>
      <c r="E225" s="77" t="str">
        <f>IF('Raw-Data-Input'!E235=0,"",'Raw-Data-Input'!E235)</f>
        <v/>
      </c>
      <c r="F225" s="78" t="str">
        <f>IF('Raw-Data-Input'!J235="","",'Raw-Data-Input'!J235)</f>
        <v/>
      </c>
      <c r="G225" s="88" t="s">
        <v>97</v>
      </c>
      <c r="H225" s="78" t="str">
        <f>IF('Raw-Data-Input'!K235="","",'Raw-Data-Input'!K235)</f>
        <v/>
      </c>
      <c r="I225" s="79" t="str">
        <f t="shared" si="16"/>
        <v/>
      </c>
      <c r="J225" s="77" t="str">
        <f t="shared" si="17"/>
        <v/>
      </c>
      <c r="K225" s="80" t="str">
        <f t="shared" si="18"/>
        <v/>
      </c>
      <c r="L225" s="77" t="str">
        <f t="shared" si="19"/>
        <v/>
      </c>
      <c r="M225" s="77" t="str">
        <f t="shared" si="20"/>
        <v/>
      </c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x14ac:dyDescent="0.3">
      <c r="A226" s="29">
        <v>220</v>
      </c>
      <c r="B226" s="77" t="str">
        <f>IF('Raw-Data-Input'!B236=0,"",'Raw-Data-Input'!B236)</f>
        <v/>
      </c>
      <c r="C226" s="77" t="str">
        <f>IF('Raw-Data-Input'!C236=0,"",'Raw-Data-Input'!C236)</f>
        <v/>
      </c>
      <c r="D226" s="77" t="str">
        <f>IF('Raw-Data-Input'!D236=0,"",'Raw-Data-Input'!D236)</f>
        <v/>
      </c>
      <c r="E226" s="77" t="str">
        <f>IF('Raw-Data-Input'!E236=0,"",'Raw-Data-Input'!E236)</f>
        <v/>
      </c>
      <c r="F226" s="78" t="str">
        <f>IF('Raw-Data-Input'!J236="","",'Raw-Data-Input'!J236)</f>
        <v/>
      </c>
      <c r="G226" s="88" t="s">
        <v>97</v>
      </c>
      <c r="H226" s="78" t="str">
        <f>IF('Raw-Data-Input'!K236="","",'Raw-Data-Input'!K236)</f>
        <v/>
      </c>
      <c r="I226" s="79" t="str">
        <f t="shared" si="16"/>
        <v/>
      </c>
      <c r="J226" s="77" t="str">
        <f t="shared" si="17"/>
        <v/>
      </c>
      <c r="K226" s="80" t="str">
        <f t="shared" si="18"/>
        <v/>
      </c>
      <c r="L226" s="77" t="str">
        <f t="shared" si="19"/>
        <v/>
      </c>
      <c r="M226" s="77" t="str">
        <f t="shared" si="20"/>
        <v/>
      </c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x14ac:dyDescent="0.3">
      <c r="A227" s="29">
        <v>221</v>
      </c>
      <c r="B227" s="77" t="str">
        <f>IF('Raw-Data-Input'!B237=0,"",'Raw-Data-Input'!B237)</f>
        <v/>
      </c>
      <c r="C227" s="77" t="str">
        <f>IF('Raw-Data-Input'!C237=0,"",'Raw-Data-Input'!C237)</f>
        <v/>
      </c>
      <c r="D227" s="77" t="str">
        <f>IF('Raw-Data-Input'!D237=0,"",'Raw-Data-Input'!D237)</f>
        <v/>
      </c>
      <c r="E227" s="77" t="str">
        <f>IF('Raw-Data-Input'!E237=0,"",'Raw-Data-Input'!E237)</f>
        <v/>
      </c>
      <c r="F227" s="78" t="str">
        <f>IF('Raw-Data-Input'!J237="","",'Raw-Data-Input'!J237)</f>
        <v/>
      </c>
      <c r="G227" s="88" t="s">
        <v>97</v>
      </c>
      <c r="H227" s="78" t="str">
        <f>IF('Raw-Data-Input'!K237="","",'Raw-Data-Input'!K237)</f>
        <v/>
      </c>
      <c r="I227" s="79" t="str">
        <f t="shared" si="16"/>
        <v/>
      </c>
      <c r="J227" s="77" t="str">
        <f t="shared" si="17"/>
        <v/>
      </c>
      <c r="K227" s="80" t="str">
        <f t="shared" si="18"/>
        <v/>
      </c>
      <c r="L227" s="77" t="str">
        <f t="shared" si="19"/>
        <v/>
      </c>
      <c r="M227" s="77" t="str">
        <f t="shared" si="20"/>
        <v/>
      </c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x14ac:dyDescent="0.3">
      <c r="A228" s="29">
        <v>222</v>
      </c>
      <c r="B228" s="77" t="str">
        <f>IF('Raw-Data-Input'!B238=0,"",'Raw-Data-Input'!B238)</f>
        <v/>
      </c>
      <c r="C228" s="77" t="str">
        <f>IF('Raw-Data-Input'!C238=0,"",'Raw-Data-Input'!C238)</f>
        <v/>
      </c>
      <c r="D228" s="77" t="str">
        <f>IF('Raw-Data-Input'!D238=0,"",'Raw-Data-Input'!D238)</f>
        <v/>
      </c>
      <c r="E228" s="77" t="str">
        <f>IF('Raw-Data-Input'!E238=0,"",'Raw-Data-Input'!E238)</f>
        <v/>
      </c>
      <c r="F228" s="78" t="str">
        <f>IF('Raw-Data-Input'!J238="","",'Raw-Data-Input'!J238)</f>
        <v/>
      </c>
      <c r="G228" s="88" t="s">
        <v>97</v>
      </c>
      <c r="H228" s="78" t="str">
        <f>IF('Raw-Data-Input'!K238="","",'Raw-Data-Input'!K238)</f>
        <v/>
      </c>
      <c r="I228" s="79" t="str">
        <f t="shared" si="16"/>
        <v/>
      </c>
      <c r="J228" s="77" t="str">
        <f t="shared" si="17"/>
        <v/>
      </c>
      <c r="K228" s="80" t="str">
        <f t="shared" si="18"/>
        <v/>
      </c>
      <c r="L228" s="77" t="str">
        <f t="shared" si="19"/>
        <v/>
      </c>
      <c r="M228" s="77" t="str">
        <f t="shared" si="20"/>
        <v/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x14ac:dyDescent="0.3">
      <c r="A229" s="29">
        <v>223</v>
      </c>
      <c r="B229" s="77" t="str">
        <f>IF('Raw-Data-Input'!B239=0,"",'Raw-Data-Input'!B239)</f>
        <v/>
      </c>
      <c r="C229" s="77" t="str">
        <f>IF('Raw-Data-Input'!C239=0,"",'Raw-Data-Input'!C239)</f>
        <v/>
      </c>
      <c r="D229" s="77" t="str">
        <f>IF('Raw-Data-Input'!D239=0,"",'Raw-Data-Input'!D239)</f>
        <v/>
      </c>
      <c r="E229" s="77" t="str">
        <f>IF('Raw-Data-Input'!E239=0,"",'Raw-Data-Input'!E239)</f>
        <v/>
      </c>
      <c r="F229" s="78" t="str">
        <f>IF('Raw-Data-Input'!J239="","",'Raw-Data-Input'!J239)</f>
        <v/>
      </c>
      <c r="G229" s="88" t="s">
        <v>97</v>
      </c>
      <c r="H229" s="78" t="str">
        <f>IF('Raw-Data-Input'!K239="","",'Raw-Data-Input'!K239)</f>
        <v/>
      </c>
      <c r="I229" s="79" t="str">
        <f t="shared" si="16"/>
        <v/>
      </c>
      <c r="J229" s="77" t="str">
        <f t="shared" si="17"/>
        <v/>
      </c>
      <c r="K229" s="80" t="str">
        <f t="shared" si="18"/>
        <v/>
      </c>
      <c r="L229" s="77" t="str">
        <f t="shared" si="19"/>
        <v/>
      </c>
      <c r="M229" s="77" t="str">
        <f t="shared" si="20"/>
        <v/>
      </c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x14ac:dyDescent="0.3">
      <c r="A230" s="29">
        <v>224</v>
      </c>
      <c r="B230" s="77" t="str">
        <f>IF('Raw-Data-Input'!B240=0,"",'Raw-Data-Input'!B240)</f>
        <v/>
      </c>
      <c r="C230" s="77" t="str">
        <f>IF('Raw-Data-Input'!C240=0,"",'Raw-Data-Input'!C240)</f>
        <v/>
      </c>
      <c r="D230" s="77" t="str">
        <f>IF('Raw-Data-Input'!D240=0,"",'Raw-Data-Input'!D240)</f>
        <v/>
      </c>
      <c r="E230" s="77" t="str">
        <f>IF('Raw-Data-Input'!E240=0,"",'Raw-Data-Input'!E240)</f>
        <v/>
      </c>
      <c r="F230" s="78" t="str">
        <f>IF('Raw-Data-Input'!J240="","",'Raw-Data-Input'!J240)</f>
        <v/>
      </c>
      <c r="G230" s="88" t="s">
        <v>97</v>
      </c>
      <c r="H230" s="78" t="str">
        <f>IF('Raw-Data-Input'!K240="","",'Raw-Data-Input'!K240)</f>
        <v/>
      </c>
      <c r="I230" s="79" t="str">
        <f t="shared" si="16"/>
        <v/>
      </c>
      <c r="J230" s="77" t="str">
        <f t="shared" si="17"/>
        <v/>
      </c>
      <c r="K230" s="80" t="str">
        <f t="shared" si="18"/>
        <v/>
      </c>
      <c r="L230" s="77" t="str">
        <f t="shared" si="19"/>
        <v/>
      </c>
      <c r="M230" s="77" t="str">
        <f t="shared" si="20"/>
        <v/>
      </c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x14ac:dyDescent="0.3">
      <c r="A231" s="29">
        <v>225</v>
      </c>
      <c r="B231" s="77" t="str">
        <f>IF('Raw-Data-Input'!B241=0,"",'Raw-Data-Input'!B241)</f>
        <v/>
      </c>
      <c r="C231" s="77" t="str">
        <f>IF('Raw-Data-Input'!C241=0,"",'Raw-Data-Input'!C241)</f>
        <v/>
      </c>
      <c r="D231" s="77" t="str">
        <f>IF('Raw-Data-Input'!D241=0,"",'Raw-Data-Input'!D241)</f>
        <v/>
      </c>
      <c r="E231" s="77" t="str">
        <f>IF('Raw-Data-Input'!E241=0,"",'Raw-Data-Input'!E241)</f>
        <v/>
      </c>
      <c r="F231" s="78" t="str">
        <f>IF('Raw-Data-Input'!J241="","",'Raw-Data-Input'!J241)</f>
        <v/>
      </c>
      <c r="G231" s="88" t="s">
        <v>97</v>
      </c>
      <c r="H231" s="78" t="str">
        <f>IF('Raw-Data-Input'!K241="","",'Raw-Data-Input'!K241)</f>
        <v/>
      </c>
      <c r="I231" s="79" t="str">
        <f t="shared" si="16"/>
        <v/>
      </c>
      <c r="J231" s="77" t="str">
        <f t="shared" si="17"/>
        <v/>
      </c>
      <c r="K231" s="80" t="str">
        <f t="shared" si="18"/>
        <v/>
      </c>
      <c r="L231" s="77" t="str">
        <f t="shared" si="19"/>
        <v/>
      </c>
      <c r="M231" s="77" t="str">
        <f t="shared" si="20"/>
        <v/>
      </c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x14ac:dyDescent="0.3">
      <c r="A232" s="29">
        <v>226</v>
      </c>
      <c r="B232" s="77" t="str">
        <f>IF('Raw-Data-Input'!B242=0,"",'Raw-Data-Input'!B242)</f>
        <v/>
      </c>
      <c r="C232" s="77" t="str">
        <f>IF('Raw-Data-Input'!C242=0,"",'Raw-Data-Input'!C242)</f>
        <v/>
      </c>
      <c r="D232" s="77" t="str">
        <f>IF('Raw-Data-Input'!D242=0,"",'Raw-Data-Input'!D242)</f>
        <v/>
      </c>
      <c r="E232" s="77" t="str">
        <f>IF('Raw-Data-Input'!E242=0,"",'Raw-Data-Input'!E242)</f>
        <v/>
      </c>
      <c r="F232" s="78" t="str">
        <f>IF('Raw-Data-Input'!J242="","",'Raw-Data-Input'!J242)</f>
        <v/>
      </c>
      <c r="G232" s="88" t="s">
        <v>97</v>
      </c>
      <c r="H232" s="78" t="str">
        <f>IF('Raw-Data-Input'!K242="","",'Raw-Data-Input'!K242)</f>
        <v/>
      </c>
      <c r="I232" s="79" t="str">
        <f t="shared" si="16"/>
        <v/>
      </c>
      <c r="J232" s="77" t="str">
        <f t="shared" si="17"/>
        <v/>
      </c>
      <c r="K232" s="80" t="str">
        <f t="shared" si="18"/>
        <v/>
      </c>
      <c r="L232" s="77" t="str">
        <f t="shared" si="19"/>
        <v/>
      </c>
      <c r="M232" s="77" t="str">
        <f t="shared" si="20"/>
        <v/>
      </c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x14ac:dyDescent="0.3">
      <c r="A233" s="29">
        <v>227</v>
      </c>
      <c r="B233" s="77" t="str">
        <f>IF('Raw-Data-Input'!B243=0,"",'Raw-Data-Input'!B243)</f>
        <v/>
      </c>
      <c r="C233" s="77" t="str">
        <f>IF('Raw-Data-Input'!C243=0,"",'Raw-Data-Input'!C243)</f>
        <v/>
      </c>
      <c r="D233" s="77" t="str">
        <f>IF('Raw-Data-Input'!D243=0,"",'Raw-Data-Input'!D243)</f>
        <v/>
      </c>
      <c r="E233" s="77" t="str">
        <f>IF('Raw-Data-Input'!E243=0,"",'Raw-Data-Input'!E243)</f>
        <v/>
      </c>
      <c r="F233" s="78" t="str">
        <f>IF('Raw-Data-Input'!J243="","",'Raw-Data-Input'!J243)</f>
        <v/>
      </c>
      <c r="G233" s="88" t="s">
        <v>97</v>
      </c>
      <c r="H233" s="78" t="str">
        <f>IF('Raw-Data-Input'!K243="","",'Raw-Data-Input'!K243)</f>
        <v/>
      </c>
      <c r="I233" s="79" t="str">
        <f t="shared" si="16"/>
        <v/>
      </c>
      <c r="J233" s="77" t="str">
        <f t="shared" si="17"/>
        <v/>
      </c>
      <c r="K233" s="80" t="str">
        <f t="shared" si="18"/>
        <v/>
      </c>
      <c r="L233" s="77" t="str">
        <f t="shared" si="19"/>
        <v/>
      </c>
      <c r="M233" s="77" t="str">
        <f t="shared" si="20"/>
        <v/>
      </c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x14ac:dyDescent="0.3">
      <c r="A234" s="29">
        <v>228</v>
      </c>
      <c r="B234" s="77" t="str">
        <f>IF('Raw-Data-Input'!B244=0,"",'Raw-Data-Input'!B244)</f>
        <v/>
      </c>
      <c r="C234" s="77" t="str">
        <f>IF('Raw-Data-Input'!C244=0,"",'Raw-Data-Input'!C244)</f>
        <v/>
      </c>
      <c r="D234" s="77" t="str">
        <f>IF('Raw-Data-Input'!D244=0,"",'Raw-Data-Input'!D244)</f>
        <v/>
      </c>
      <c r="E234" s="77" t="str">
        <f>IF('Raw-Data-Input'!E244=0,"",'Raw-Data-Input'!E244)</f>
        <v/>
      </c>
      <c r="F234" s="78" t="str">
        <f>IF('Raw-Data-Input'!J244="","",'Raw-Data-Input'!J244)</f>
        <v/>
      </c>
      <c r="G234" s="88" t="s">
        <v>97</v>
      </c>
      <c r="H234" s="78" t="str">
        <f>IF('Raw-Data-Input'!K244="","",'Raw-Data-Input'!K244)</f>
        <v/>
      </c>
      <c r="I234" s="79" t="str">
        <f t="shared" si="16"/>
        <v/>
      </c>
      <c r="J234" s="77" t="str">
        <f t="shared" si="17"/>
        <v/>
      </c>
      <c r="K234" s="80" t="str">
        <f t="shared" si="18"/>
        <v/>
      </c>
      <c r="L234" s="77" t="str">
        <f t="shared" si="19"/>
        <v/>
      </c>
      <c r="M234" s="77" t="str">
        <f t="shared" si="20"/>
        <v/>
      </c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x14ac:dyDescent="0.3">
      <c r="A235" s="29">
        <v>229</v>
      </c>
      <c r="B235" s="77" t="str">
        <f>IF('Raw-Data-Input'!B245=0,"",'Raw-Data-Input'!B245)</f>
        <v/>
      </c>
      <c r="C235" s="77" t="str">
        <f>IF('Raw-Data-Input'!C245=0,"",'Raw-Data-Input'!C245)</f>
        <v/>
      </c>
      <c r="D235" s="77" t="str">
        <f>IF('Raw-Data-Input'!D245=0,"",'Raw-Data-Input'!D245)</f>
        <v/>
      </c>
      <c r="E235" s="77" t="str">
        <f>IF('Raw-Data-Input'!E245=0,"",'Raw-Data-Input'!E245)</f>
        <v/>
      </c>
      <c r="F235" s="78" t="str">
        <f>IF('Raw-Data-Input'!J245="","",'Raw-Data-Input'!J245)</f>
        <v/>
      </c>
      <c r="G235" s="88" t="s">
        <v>97</v>
      </c>
      <c r="H235" s="78" t="str">
        <f>IF('Raw-Data-Input'!K245="","",'Raw-Data-Input'!K245)</f>
        <v/>
      </c>
      <c r="I235" s="79" t="str">
        <f t="shared" si="16"/>
        <v/>
      </c>
      <c r="J235" s="77" t="str">
        <f t="shared" si="17"/>
        <v/>
      </c>
      <c r="K235" s="80" t="str">
        <f t="shared" si="18"/>
        <v/>
      </c>
      <c r="L235" s="77" t="str">
        <f t="shared" si="19"/>
        <v/>
      </c>
      <c r="M235" s="77" t="str">
        <f t="shared" si="20"/>
        <v/>
      </c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x14ac:dyDescent="0.3">
      <c r="A236" s="29">
        <v>230</v>
      </c>
      <c r="B236" s="77" t="str">
        <f>IF('Raw-Data-Input'!B246=0,"",'Raw-Data-Input'!B246)</f>
        <v/>
      </c>
      <c r="C236" s="77" t="str">
        <f>IF('Raw-Data-Input'!C246=0,"",'Raw-Data-Input'!C246)</f>
        <v/>
      </c>
      <c r="D236" s="77" t="str">
        <f>IF('Raw-Data-Input'!D246=0,"",'Raw-Data-Input'!D246)</f>
        <v/>
      </c>
      <c r="E236" s="77" t="str">
        <f>IF('Raw-Data-Input'!E246=0,"",'Raw-Data-Input'!E246)</f>
        <v/>
      </c>
      <c r="F236" s="78" t="str">
        <f>IF('Raw-Data-Input'!J246="","",'Raw-Data-Input'!J246)</f>
        <v/>
      </c>
      <c r="G236" s="88" t="s">
        <v>97</v>
      </c>
      <c r="H236" s="78" t="str">
        <f>IF('Raw-Data-Input'!K246="","",'Raw-Data-Input'!K246)</f>
        <v/>
      </c>
      <c r="I236" s="79" t="str">
        <f t="shared" si="16"/>
        <v/>
      </c>
      <c r="J236" s="77" t="str">
        <f t="shared" si="17"/>
        <v/>
      </c>
      <c r="K236" s="80" t="str">
        <f t="shared" si="18"/>
        <v/>
      </c>
      <c r="L236" s="77" t="str">
        <f t="shared" si="19"/>
        <v/>
      </c>
      <c r="M236" s="77" t="str">
        <f t="shared" si="20"/>
        <v/>
      </c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x14ac:dyDescent="0.3">
      <c r="A237" s="29">
        <v>231</v>
      </c>
      <c r="B237" s="77" t="str">
        <f>IF('Raw-Data-Input'!B247=0,"",'Raw-Data-Input'!B247)</f>
        <v/>
      </c>
      <c r="C237" s="77" t="str">
        <f>IF('Raw-Data-Input'!C247=0,"",'Raw-Data-Input'!C247)</f>
        <v/>
      </c>
      <c r="D237" s="77" t="str">
        <f>IF('Raw-Data-Input'!D247=0,"",'Raw-Data-Input'!D247)</f>
        <v/>
      </c>
      <c r="E237" s="77" t="str">
        <f>IF('Raw-Data-Input'!E247=0,"",'Raw-Data-Input'!E247)</f>
        <v/>
      </c>
      <c r="F237" s="78" t="str">
        <f>IF('Raw-Data-Input'!J247="","",'Raw-Data-Input'!J247)</f>
        <v/>
      </c>
      <c r="G237" s="88" t="s">
        <v>97</v>
      </c>
      <c r="H237" s="78" t="str">
        <f>IF('Raw-Data-Input'!K247="","",'Raw-Data-Input'!K247)</f>
        <v/>
      </c>
      <c r="I237" s="79" t="str">
        <f t="shared" si="16"/>
        <v/>
      </c>
      <c r="J237" s="77" t="str">
        <f t="shared" si="17"/>
        <v/>
      </c>
      <c r="K237" s="80" t="str">
        <f t="shared" si="18"/>
        <v/>
      </c>
      <c r="L237" s="77" t="str">
        <f t="shared" si="19"/>
        <v/>
      </c>
      <c r="M237" s="77" t="str">
        <f t="shared" si="20"/>
        <v/>
      </c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x14ac:dyDescent="0.3">
      <c r="A238" s="29">
        <v>232</v>
      </c>
      <c r="B238" s="77" t="str">
        <f>IF('Raw-Data-Input'!B248=0,"",'Raw-Data-Input'!B248)</f>
        <v/>
      </c>
      <c r="C238" s="77" t="str">
        <f>IF('Raw-Data-Input'!C248=0,"",'Raw-Data-Input'!C248)</f>
        <v/>
      </c>
      <c r="D238" s="77" t="str">
        <f>IF('Raw-Data-Input'!D248=0,"",'Raw-Data-Input'!D248)</f>
        <v/>
      </c>
      <c r="E238" s="77" t="str">
        <f>IF('Raw-Data-Input'!E248=0,"",'Raw-Data-Input'!E248)</f>
        <v/>
      </c>
      <c r="F238" s="78" t="str">
        <f>IF('Raw-Data-Input'!J248="","",'Raw-Data-Input'!J248)</f>
        <v/>
      </c>
      <c r="G238" s="88" t="s">
        <v>97</v>
      </c>
      <c r="H238" s="78" t="str">
        <f>IF('Raw-Data-Input'!K248="","",'Raw-Data-Input'!K248)</f>
        <v/>
      </c>
      <c r="I238" s="79" t="str">
        <f t="shared" si="16"/>
        <v/>
      </c>
      <c r="J238" s="77" t="str">
        <f t="shared" si="17"/>
        <v/>
      </c>
      <c r="K238" s="80" t="str">
        <f t="shared" si="18"/>
        <v/>
      </c>
      <c r="L238" s="77" t="str">
        <f t="shared" si="19"/>
        <v/>
      </c>
      <c r="M238" s="77" t="str">
        <f t="shared" si="20"/>
        <v/>
      </c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x14ac:dyDescent="0.3">
      <c r="A239" s="29">
        <v>233</v>
      </c>
      <c r="B239" s="77" t="str">
        <f>IF('Raw-Data-Input'!B249=0,"",'Raw-Data-Input'!B249)</f>
        <v/>
      </c>
      <c r="C239" s="77" t="str">
        <f>IF('Raw-Data-Input'!C249=0,"",'Raw-Data-Input'!C249)</f>
        <v/>
      </c>
      <c r="D239" s="77" t="str">
        <f>IF('Raw-Data-Input'!D249=0,"",'Raw-Data-Input'!D249)</f>
        <v/>
      </c>
      <c r="E239" s="77" t="str">
        <f>IF('Raw-Data-Input'!E249=0,"",'Raw-Data-Input'!E249)</f>
        <v/>
      </c>
      <c r="F239" s="78" t="str">
        <f>IF('Raw-Data-Input'!J249="","",'Raw-Data-Input'!J249)</f>
        <v/>
      </c>
      <c r="G239" s="88" t="s">
        <v>97</v>
      </c>
      <c r="H239" s="78" t="str">
        <f>IF('Raw-Data-Input'!K249="","",'Raw-Data-Input'!K249)</f>
        <v/>
      </c>
      <c r="I239" s="79" t="str">
        <f t="shared" si="16"/>
        <v/>
      </c>
      <c r="J239" s="77" t="str">
        <f t="shared" si="17"/>
        <v/>
      </c>
      <c r="K239" s="80" t="str">
        <f t="shared" si="18"/>
        <v/>
      </c>
      <c r="L239" s="77" t="str">
        <f t="shared" si="19"/>
        <v/>
      </c>
      <c r="M239" s="77" t="str">
        <f t="shared" si="20"/>
        <v/>
      </c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x14ac:dyDescent="0.3">
      <c r="A240" s="29">
        <v>234</v>
      </c>
      <c r="B240" s="77" t="str">
        <f>IF('Raw-Data-Input'!B250=0,"",'Raw-Data-Input'!B250)</f>
        <v/>
      </c>
      <c r="C240" s="77" t="str">
        <f>IF('Raw-Data-Input'!C250=0,"",'Raw-Data-Input'!C250)</f>
        <v/>
      </c>
      <c r="D240" s="77" t="str">
        <f>IF('Raw-Data-Input'!D250=0,"",'Raw-Data-Input'!D250)</f>
        <v/>
      </c>
      <c r="E240" s="77" t="str">
        <f>IF('Raw-Data-Input'!E250=0,"",'Raw-Data-Input'!E250)</f>
        <v/>
      </c>
      <c r="F240" s="78" t="str">
        <f>IF('Raw-Data-Input'!J250="","",'Raw-Data-Input'!J250)</f>
        <v/>
      </c>
      <c r="G240" s="88" t="s">
        <v>97</v>
      </c>
      <c r="H240" s="78" t="str">
        <f>IF('Raw-Data-Input'!K250="","",'Raw-Data-Input'!K250)</f>
        <v/>
      </c>
      <c r="I240" s="79" t="str">
        <f t="shared" si="16"/>
        <v/>
      </c>
      <c r="J240" s="77" t="str">
        <f t="shared" si="17"/>
        <v/>
      </c>
      <c r="K240" s="80" t="str">
        <f t="shared" si="18"/>
        <v/>
      </c>
      <c r="L240" s="77" t="str">
        <f t="shared" si="19"/>
        <v/>
      </c>
      <c r="M240" s="77" t="str">
        <f t="shared" si="20"/>
        <v/>
      </c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x14ac:dyDescent="0.3">
      <c r="A241" s="29">
        <v>235</v>
      </c>
      <c r="B241" s="77" t="str">
        <f>IF('Raw-Data-Input'!B251=0,"",'Raw-Data-Input'!B251)</f>
        <v/>
      </c>
      <c r="C241" s="77" t="str">
        <f>IF('Raw-Data-Input'!C251=0,"",'Raw-Data-Input'!C251)</f>
        <v/>
      </c>
      <c r="D241" s="77" t="str">
        <f>IF('Raw-Data-Input'!D251=0,"",'Raw-Data-Input'!D251)</f>
        <v/>
      </c>
      <c r="E241" s="77" t="str">
        <f>IF('Raw-Data-Input'!E251=0,"",'Raw-Data-Input'!E251)</f>
        <v/>
      </c>
      <c r="F241" s="78" t="str">
        <f>IF('Raw-Data-Input'!J251="","",'Raw-Data-Input'!J251)</f>
        <v/>
      </c>
      <c r="G241" s="88" t="s">
        <v>97</v>
      </c>
      <c r="H241" s="78" t="str">
        <f>IF('Raw-Data-Input'!K251="","",'Raw-Data-Input'!K251)</f>
        <v/>
      </c>
      <c r="I241" s="79" t="str">
        <f t="shared" si="16"/>
        <v/>
      </c>
      <c r="J241" s="77" t="str">
        <f t="shared" si="17"/>
        <v/>
      </c>
      <c r="K241" s="80" t="str">
        <f t="shared" si="18"/>
        <v/>
      </c>
      <c r="L241" s="77" t="str">
        <f t="shared" si="19"/>
        <v/>
      </c>
      <c r="M241" s="77" t="str">
        <f t="shared" si="20"/>
        <v/>
      </c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x14ac:dyDescent="0.3">
      <c r="A242" s="29">
        <v>236</v>
      </c>
      <c r="B242" s="77" t="str">
        <f>IF('Raw-Data-Input'!B252=0,"",'Raw-Data-Input'!B252)</f>
        <v/>
      </c>
      <c r="C242" s="77" t="str">
        <f>IF('Raw-Data-Input'!C252=0,"",'Raw-Data-Input'!C252)</f>
        <v/>
      </c>
      <c r="D242" s="77" t="str">
        <f>IF('Raw-Data-Input'!D252=0,"",'Raw-Data-Input'!D252)</f>
        <v/>
      </c>
      <c r="E242" s="77" t="str">
        <f>IF('Raw-Data-Input'!E252=0,"",'Raw-Data-Input'!E252)</f>
        <v/>
      </c>
      <c r="F242" s="78" t="str">
        <f>IF('Raw-Data-Input'!J252="","",'Raw-Data-Input'!J252)</f>
        <v/>
      </c>
      <c r="G242" s="88" t="s">
        <v>97</v>
      </c>
      <c r="H242" s="78" t="str">
        <f>IF('Raw-Data-Input'!K252="","",'Raw-Data-Input'!K252)</f>
        <v/>
      </c>
      <c r="I242" s="79" t="str">
        <f t="shared" si="16"/>
        <v/>
      </c>
      <c r="J242" s="77" t="str">
        <f t="shared" si="17"/>
        <v/>
      </c>
      <c r="K242" s="80" t="str">
        <f t="shared" si="18"/>
        <v/>
      </c>
      <c r="L242" s="77" t="str">
        <f t="shared" si="19"/>
        <v/>
      </c>
      <c r="M242" s="77" t="str">
        <f t="shared" si="20"/>
        <v/>
      </c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x14ac:dyDescent="0.3">
      <c r="A243" s="29">
        <v>237</v>
      </c>
      <c r="B243" s="77" t="str">
        <f>IF('Raw-Data-Input'!B253=0,"",'Raw-Data-Input'!B253)</f>
        <v/>
      </c>
      <c r="C243" s="77" t="str">
        <f>IF('Raw-Data-Input'!C253=0,"",'Raw-Data-Input'!C253)</f>
        <v/>
      </c>
      <c r="D243" s="77" t="str">
        <f>IF('Raw-Data-Input'!D253=0,"",'Raw-Data-Input'!D253)</f>
        <v/>
      </c>
      <c r="E243" s="77" t="str">
        <f>IF('Raw-Data-Input'!E253=0,"",'Raw-Data-Input'!E253)</f>
        <v/>
      </c>
      <c r="F243" s="78" t="str">
        <f>IF('Raw-Data-Input'!J253="","",'Raw-Data-Input'!J253)</f>
        <v/>
      </c>
      <c r="G243" s="88" t="s">
        <v>97</v>
      </c>
      <c r="H243" s="78" t="str">
        <f>IF('Raw-Data-Input'!K253="","",'Raw-Data-Input'!K253)</f>
        <v/>
      </c>
      <c r="I243" s="79" t="str">
        <f t="shared" si="16"/>
        <v/>
      </c>
      <c r="J243" s="77" t="str">
        <f t="shared" si="17"/>
        <v/>
      </c>
      <c r="K243" s="80" t="str">
        <f t="shared" si="18"/>
        <v/>
      </c>
      <c r="L243" s="77" t="str">
        <f t="shared" si="19"/>
        <v/>
      </c>
      <c r="M243" s="77" t="str">
        <f t="shared" si="20"/>
        <v/>
      </c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x14ac:dyDescent="0.3">
      <c r="A244" s="29">
        <v>238</v>
      </c>
      <c r="B244" s="77" t="str">
        <f>IF('Raw-Data-Input'!B254=0,"",'Raw-Data-Input'!B254)</f>
        <v/>
      </c>
      <c r="C244" s="77" t="str">
        <f>IF('Raw-Data-Input'!C254=0,"",'Raw-Data-Input'!C254)</f>
        <v/>
      </c>
      <c r="D244" s="77" t="str">
        <f>IF('Raw-Data-Input'!D254=0,"",'Raw-Data-Input'!D254)</f>
        <v/>
      </c>
      <c r="E244" s="77" t="str">
        <f>IF('Raw-Data-Input'!E254=0,"",'Raw-Data-Input'!E254)</f>
        <v/>
      </c>
      <c r="F244" s="78" t="str">
        <f>IF('Raw-Data-Input'!J254="","",'Raw-Data-Input'!J254)</f>
        <v/>
      </c>
      <c r="G244" s="88" t="s">
        <v>97</v>
      </c>
      <c r="H244" s="78" t="str">
        <f>IF('Raw-Data-Input'!K254="","",'Raw-Data-Input'!K254)</f>
        <v/>
      </c>
      <c r="I244" s="79" t="str">
        <f t="shared" si="16"/>
        <v/>
      </c>
      <c r="J244" s="77" t="str">
        <f t="shared" si="17"/>
        <v/>
      </c>
      <c r="K244" s="80" t="str">
        <f t="shared" si="18"/>
        <v/>
      </c>
      <c r="L244" s="77" t="str">
        <f t="shared" si="19"/>
        <v/>
      </c>
      <c r="M244" s="77" t="str">
        <f t="shared" si="20"/>
        <v/>
      </c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x14ac:dyDescent="0.3">
      <c r="A245" s="29">
        <v>239</v>
      </c>
      <c r="B245" s="77" t="str">
        <f>IF('Raw-Data-Input'!B255=0,"",'Raw-Data-Input'!B255)</f>
        <v/>
      </c>
      <c r="C245" s="77" t="str">
        <f>IF('Raw-Data-Input'!C255=0,"",'Raw-Data-Input'!C255)</f>
        <v/>
      </c>
      <c r="D245" s="77" t="str">
        <f>IF('Raw-Data-Input'!D255=0,"",'Raw-Data-Input'!D255)</f>
        <v/>
      </c>
      <c r="E245" s="77" t="str">
        <f>IF('Raw-Data-Input'!E255=0,"",'Raw-Data-Input'!E255)</f>
        <v/>
      </c>
      <c r="F245" s="78" t="str">
        <f>IF('Raw-Data-Input'!J255="","",'Raw-Data-Input'!J255)</f>
        <v/>
      </c>
      <c r="G245" s="88" t="s">
        <v>97</v>
      </c>
      <c r="H245" s="78" t="str">
        <f>IF('Raw-Data-Input'!K255="","",'Raw-Data-Input'!K255)</f>
        <v/>
      </c>
      <c r="I245" s="79" t="str">
        <f t="shared" si="16"/>
        <v/>
      </c>
      <c r="J245" s="77" t="str">
        <f t="shared" si="17"/>
        <v/>
      </c>
      <c r="K245" s="80" t="str">
        <f t="shared" si="18"/>
        <v/>
      </c>
      <c r="L245" s="77" t="str">
        <f t="shared" si="19"/>
        <v/>
      </c>
      <c r="M245" s="77" t="str">
        <f t="shared" si="20"/>
        <v/>
      </c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x14ac:dyDescent="0.3">
      <c r="A246" s="29">
        <v>240</v>
      </c>
      <c r="B246" s="77" t="str">
        <f>IF('Raw-Data-Input'!B256=0,"",'Raw-Data-Input'!B256)</f>
        <v/>
      </c>
      <c r="C246" s="77" t="str">
        <f>IF('Raw-Data-Input'!C256=0,"",'Raw-Data-Input'!C256)</f>
        <v/>
      </c>
      <c r="D246" s="77" t="str">
        <f>IF('Raw-Data-Input'!D256=0,"",'Raw-Data-Input'!D256)</f>
        <v/>
      </c>
      <c r="E246" s="77" t="str">
        <f>IF('Raw-Data-Input'!E256=0,"",'Raw-Data-Input'!E256)</f>
        <v/>
      </c>
      <c r="F246" s="78" t="str">
        <f>IF('Raw-Data-Input'!J256="","",'Raw-Data-Input'!J256)</f>
        <v/>
      </c>
      <c r="G246" s="88" t="s">
        <v>97</v>
      </c>
      <c r="H246" s="78" t="str">
        <f>IF('Raw-Data-Input'!K256="","",'Raw-Data-Input'!K256)</f>
        <v/>
      </c>
      <c r="I246" s="79" t="str">
        <f t="shared" si="16"/>
        <v/>
      </c>
      <c r="J246" s="77" t="str">
        <f t="shared" si="17"/>
        <v/>
      </c>
      <c r="K246" s="80" t="str">
        <f t="shared" si="18"/>
        <v/>
      </c>
      <c r="L246" s="77" t="str">
        <f t="shared" si="19"/>
        <v/>
      </c>
      <c r="M246" s="77" t="str">
        <f t="shared" si="20"/>
        <v/>
      </c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x14ac:dyDescent="0.3">
      <c r="A247" s="29">
        <v>241</v>
      </c>
      <c r="B247" s="77" t="str">
        <f>IF('Raw-Data-Input'!B257=0,"",'Raw-Data-Input'!B257)</f>
        <v/>
      </c>
      <c r="C247" s="77" t="str">
        <f>IF('Raw-Data-Input'!C257=0,"",'Raw-Data-Input'!C257)</f>
        <v/>
      </c>
      <c r="D247" s="77" t="str">
        <f>IF('Raw-Data-Input'!D257=0,"",'Raw-Data-Input'!D257)</f>
        <v/>
      </c>
      <c r="E247" s="77" t="str">
        <f>IF('Raw-Data-Input'!E257=0,"",'Raw-Data-Input'!E257)</f>
        <v/>
      </c>
      <c r="F247" s="78" t="str">
        <f>IF('Raw-Data-Input'!J257="","",'Raw-Data-Input'!J257)</f>
        <v/>
      </c>
      <c r="G247" s="88" t="s">
        <v>97</v>
      </c>
      <c r="H247" s="78" t="str">
        <f>IF('Raw-Data-Input'!K257="","",'Raw-Data-Input'!K257)</f>
        <v/>
      </c>
      <c r="I247" s="79" t="str">
        <f t="shared" si="16"/>
        <v/>
      </c>
      <c r="J247" s="77" t="str">
        <f t="shared" si="17"/>
        <v/>
      </c>
      <c r="K247" s="80" t="str">
        <f t="shared" si="18"/>
        <v/>
      </c>
      <c r="L247" s="77" t="str">
        <f t="shared" si="19"/>
        <v/>
      </c>
      <c r="M247" s="77" t="str">
        <f t="shared" si="20"/>
        <v/>
      </c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x14ac:dyDescent="0.3">
      <c r="A248" s="29">
        <v>242</v>
      </c>
      <c r="B248" s="77" t="str">
        <f>IF('Raw-Data-Input'!B258=0,"",'Raw-Data-Input'!B258)</f>
        <v/>
      </c>
      <c r="C248" s="77" t="str">
        <f>IF('Raw-Data-Input'!C258=0,"",'Raw-Data-Input'!C258)</f>
        <v/>
      </c>
      <c r="D248" s="77" t="str">
        <f>IF('Raw-Data-Input'!D258=0,"",'Raw-Data-Input'!D258)</f>
        <v/>
      </c>
      <c r="E248" s="77" t="str">
        <f>IF('Raw-Data-Input'!E258=0,"",'Raw-Data-Input'!E258)</f>
        <v/>
      </c>
      <c r="F248" s="78" t="str">
        <f>IF('Raw-Data-Input'!J258="","",'Raw-Data-Input'!J258)</f>
        <v/>
      </c>
      <c r="G248" s="88" t="s">
        <v>97</v>
      </c>
      <c r="H248" s="78" t="str">
        <f>IF('Raw-Data-Input'!K258="","",'Raw-Data-Input'!K258)</f>
        <v/>
      </c>
      <c r="I248" s="79" t="str">
        <f t="shared" si="16"/>
        <v/>
      </c>
      <c r="J248" s="77" t="str">
        <f t="shared" si="17"/>
        <v/>
      </c>
      <c r="K248" s="80" t="str">
        <f t="shared" si="18"/>
        <v/>
      </c>
      <c r="L248" s="77" t="str">
        <f t="shared" si="19"/>
        <v/>
      </c>
      <c r="M248" s="77" t="str">
        <f t="shared" si="20"/>
        <v/>
      </c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x14ac:dyDescent="0.3">
      <c r="A249" s="29">
        <v>243</v>
      </c>
      <c r="B249" s="77" t="str">
        <f>IF('Raw-Data-Input'!B259=0,"",'Raw-Data-Input'!B259)</f>
        <v/>
      </c>
      <c r="C249" s="77" t="str">
        <f>IF('Raw-Data-Input'!C259=0,"",'Raw-Data-Input'!C259)</f>
        <v/>
      </c>
      <c r="D249" s="77" t="str">
        <f>IF('Raw-Data-Input'!D259=0,"",'Raw-Data-Input'!D259)</f>
        <v/>
      </c>
      <c r="E249" s="77" t="str">
        <f>IF('Raw-Data-Input'!E259=0,"",'Raw-Data-Input'!E259)</f>
        <v/>
      </c>
      <c r="F249" s="78" t="str">
        <f>IF('Raw-Data-Input'!J259="","",'Raw-Data-Input'!J259)</f>
        <v/>
      </c>
      <c r="G249" s="88" t="s">
        <v>97</v>
      </c>
      <c r="H249" s="78" t="str">
        <f>IF('Raw-Data-Input'!K259="","",'Raw-Data-Input'!K259)</f>
        <v/>
      </c>
      <c r="I249" s="79" t="str">
        <f t="shared" si="16"/>
        <v/>
      </c>
      <c r="J249" s="77" t="str">
        <f t="shared" si="17"/>
        <v/>
      </c>
      <c r="K249" s="80" t="str">
        <f t="shared" si="18"/>
        <v/>
      </c>
      <c r="L249" s="77" t="str">
        <f t="shared" si="19"/>
        <v/>
      </c>
      <c r="M249" s="77" t="str">
        <f t="shared" si="20"/>
        <v/>
      </c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x14ac:dyDescent="0.3">
      <c r="A250" s="29">
        <v>244</v>
      </c>
      <c r="B250" s="77" t="str">
        <f>IF('Raw-Data-Input'!B260=0,"",'Raw-Data-Input'!B260)</f>
        <v/>
      </c>
      <c r="C250" s="77" t="str">
        <f>IF('Raw-Data-Input'!C260=0,"",'Raw-Data-Input'!C260)</f>
        <v/>
      </c>
      <c r="D250" s="77" t="str">
        <f>IF('Raw-Data-Input'!D260=0,"",'Raw-Data-Input'!D260)</f>
        <v/>
      </c>
      <c r="E250" s="77" t="str">
        <f>IF('Raw-Data-Input'!E260=0,"",'Raw-Data-Input'!E260)</f>
        <v/>
      </c>
      <c r="F250" s="78" t="str">
        <f>IF('Raw-Data-Input'!J260="","",'Raw-Data-Input'!J260)</f>
        <v/>
      </c>
      <c r="G250" s="88" t="s">
        <v>97</v>
      </c>
      <c r="H250" s="78" t="str">
        <f>IF('Raw-Data-Input'!K260="","",'Raw-Data-Input'!K260)</f>
        <v/>
      </c>
      <c r="I250" s="79" t="str">
        <f t="shared" si="16"/>
        <v/>
      </c>
      <c r="J250" s="77" t="str">
        <f t="shared" si="17"/>
        <v/>
      </c>
      <c r="K250" s="80" t="str">
        <f t="shared" si="18"/>
        <v/>
      </c>
      <c r="L250" s="77" t="str">
        <f t="shared" si="19"/>
        <v/>
      </c>
      <c r="M250" s="77" t="str">
        <f t="shared" si="20"/>
        <v/>
      </c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x14ac:dyDescent="0.3">
      <c r="A251" s="29">
        <v>245</v>
      </c>
      <c r="B251" s="77" t="str">
        <f>IF('Raw-Data-Input'!B261=0,"",'Raw-Data-Input'!B261)</f>
        <v/>
      </c>
      <c r="C251" s="77" t="str">
        <f>IF('Raw-Data-Input'!C261=0,"",'Raw-Data-Input'!C261)</f>
        <v/>
      </c>
      <c r="D251" s="77" t="str">
        <f>IF('Raw-Data-Input'!D261=0,"",'Raw-Data-Input'!D261)</f>
        <v/>
      </c>
      <c r="E251" s="77" t="str">
        <f>IF('Raw-Data-Input'!E261=0,"",'Raw-Data-Input'!E261)</f>
        <v/>
      </c>
      <c r="F251" s="78" t="str">
        <f>IF('Raw-Data-Input'!J261="","",'Raw-Data-Input'!J261)</f>
        <v/>
      </c>
      <c r="G251" s="88" t="s">
        <v>97</v>
      </c>
      <c r="H251" s="78" t="str">
        <f>IF('Raw-Data-Input'!K261="","",'Raw-Data-Input'!K261)</f>
        <v/>
      </c>
      <c r="I251" s="79" t="str">
        <f t="shared" si="16"/>
        <v/>
      </c>
      <c r="J251" s="77" t="str">
        <f t="shared" si="17"/>
        <v/>
      </c>
      <c r="K251" s="80" t="str">
        <f t="shared" si="18"/>
        <v/>
      </c>
      <c r="L251" s="77" t="str">
        <f t="shared" si="19"/>
        <v/>
      </c>
      <c r="M251" s="77" t="str">
        <f t="shared" si="20"/>
        <v/>
      </c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x14ac:dyDescent="0.3">
      <c r="A252" s="29">
        <v>246</v>
      </c>
      <c r="B252" s="77" t="str">
        <f>IF('Raw-Data-Input'!B262=0,"",'Raw-Data-Input'!B262)</f>
        <v/>
      </c>
      <c r="C252" s="77" t="str">
        <f>IF('Raw-Data-Input'!C262=0,"",'Raw-Data-Input'!C262)</f>
        <v/>
      </c>
      <c r="D252" s="77" t="str">
        <f>IF('Raw-Data-Input'!D262=0,"",'Raw-Data-Input'!D262)</f>
        <v/>
      </c>
      <c r="E252" s="77" t="str">
        <f>IF('Raw-Data-Input'!E262=0,"",'Raw-Data-Input'!E262)</f>
        <v/>
      </c>
      <c r="F252" s="78" t="str">
        <f>IF('Raw-Data-Input'!J262="","",'Raw-Data-Input'!J262)</f>
        <v/>
      </c>
      <c r="G252" s="88" t="s">
        <v>97</v>
      </c>
      <c r="H252" s="78" t="str">
        <f>IF('Raw-Data-Input'!K262="","",'Raw-Data-Input'!K262)</f>
        <v/>
      </c>
      <c r="I252" s="79" t="str">
        <f t="shared" si="16"/>
        <v/>
      </c>
      <c r="J252" s="77" t="str">
        <f t="shared" si="17"/>
        <v/>
      </c>
      <c r="K252" s="80" t="str">
        <f t="shared" si="18"/>
        <v/>
      </c>
      <c r="L252" s="77" t="str">
        <f t="shared" si="19"/>
        <v/>
      </c>
      <c r="M252" s="77" t="str">
        <f t="shared" si="20"/>
        <v/>
      </c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x14ac:dyDescent="0.3">
      <c r="A253" s="29">
        <v>247</v>
      </c>
      <c r="B253" s="77" t="str">
        <f>IF('Raw-Data-Input'!B263=0,"",'Raw-Data-Input'!B263)</f>
        <v/>
      </c>
      <c r="C253" s="77" t="str">
        <f>IF('Raw-Data-Input'!C263=0,"",'Raw-Data-Input'!C263)</f>
        <v/>
      </c>
      <c r="D253" s="77" t="str">
        <f>IF('Raw-Data-Input'!D263=0,"",'Raw-Data-Input'!D263)</f>
        <v/>
      </c>
      <c r="E253" s="77" t="str">
        <f>IF('Raw-Data-Input'!E263=0,"",'Raw-Data-Input'!E263)</f>
        <v/>
      </c>
      <c r="F253" s="78" t="str">
        <f>IF('Raw-Data-Input'!J263="","",'Raw-Data-Input'!J263)</f>
        <v/>
      </c>
      <c r="G253" s="88" t="s">
        <v>97</v>
      </c>
      <c r="H253" s="78" t="str">
        <f>IF('Raw-Data-Input'!K263="","",'Raw-Data-Input'!K263)</f>
        <v/>
      </c>
      <c r="I253" s="79" t="str">
        <f t="shared" si="16"/>
        <v/>
      </c>
      <c r="J253" s="77" t="str">
        <f t="shared" si="17"/>
        <v/>
      </c>
      <c r="K253" s="80" t="str">
        <f t="shared" si="18"/>
        <v/>
      </c>
      <c r="L253" s="77" t="str">
        <f t="shared" si="19"/>
        <v/>
      </c>
      <c r="M253" s="77" t="str">
        <f t="shared" si="20"/>
        <v/>
      </c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x14ac:dyDescent="0.3">
      <c r="A254" s="29">
        <v>248</v>
      </c>
      <c r="B254" s="77" t="str">
        <f>IF('Raw-Data-Input'!B264=0,"",'Raw-Data-Input'!B264)</f>
        <v/>
      </c>
      <c r="C254" s="77" t="str">
        <f>IF('Raw-Data-Input'!C264=0,"",'Raw-Data-Input'!C264)</f>
        <v/>
      </c>
      <c r="D254" s="77" t="str">
        <f>IF('Raw-Data-Input'!D264=0,"",'Raw-Data-Input'!D264)</f>
        <v/>
      </c>
      <c r="E254" s="77" t="str">
        <f>IF('Raw-Data-Input'!E264=0,"",'Raw-Data-Input'!E264)</f>
        <v/>
      </c>
      <c r="F254" s="78" t="str">
        <f>IF('Raw-Data-Input'!J264="","",'Raw-Data-Input'!J264)</f>
        <v/>
      </c>
      <c r="G254" s="88" t="s">
        <v>97</v>
      </c>
      <c r="H254" s="78" t="str">
        <f>IF('Raw-Data-Input'!K264="","",'Raw-Data-Input'!K264)</f>
        <v/>
      </c>
      <c r="I254" s="79" t="str">
        <f t="shared" si="16"/>
        <v/>
      </c>
      <c r="J254" s="77" t="str">
        <f t="shared" si="17"/>
        <v/>
      </c>
      <c r="K254" s="80" t="str">
        <f t="shared" si="18"/>
        <v/>
      </c>
      <c r="L254" s="77" t="str">
        <f t="shared" si="19"/>
        <v/>
      </c>
      <c r="M254" s="77" t="str">
        <f t="shared" si="20"/>
        <v/>
      </c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x14ac:dyDescent="0.3">
      <c r="A255" s="29">
        <v>249</v>
      </c>
      <c r="B255" s="77" t="str">
        <f>IF('Raw-Data-Input'!B265=0,"",'Raw-Data-Input'!B265)</f>
        <v/>
      </c>
      <c r="C255" s="77" t="str">
        <f>IF('Raw-Data-Input'!C265=0,"",'Raw-Data-Input'!C265)</f>
        <v/>
      </c>
      <c r="D255" s="77" t="str">
        <f>IF('Raw-Data-Input'!D265=0,"",'Raw-Data-Input'!D265)</f>
        <v/>
      </c>
      <c r="E255" s="77" t="str">
        <f>IF('Raw-Data-Input'!E265=0,"",'Raw-Data-Input'!E265)</f>
        <v/>
      </c>
      <c r="F255" s="78" t="str">
        <f>IF('Raw-Data-Input'!J265="","",'Raw-Data-Input'!J265)</f>
        <v/>
      </c>
      <c r="G255" s="88" t="s">
        <v>97</v>
      </c>
      <c r="H255" s="78" t="str">
        <f>IF('Raw-Data-Input'!K265="","",'Raw-Data-Input'!K265)</f>
        <v/>
      </c>
      <c r="I255" s="79" t="str">
        <f t="shared" si="16"/>
        <v/>
      </c>
      <c r="J255" s="77" t="str">
        <f t="shared" si="17"/>
        <v/>
      </c>
      <c r="K255" s="80" t="str">
        <f t="shared" si="18"/>
        <v/>
      </c>
      <c r="L255" s="77" t="str">
        <f t="shared" si="19"/>
        <v/>
      </c>
      <c r="M255" s="77" t="str">
        <f t="shared" si="20"/>
        <v/>
      </c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x14ac:dyDescent="0.3">
      <c r="A256" s="29">
        <v>250</v>
      </c>
      <c r="B256" s="77" t="str">
        <f>IF('Raw-Data-Input'!B266=0,"",'Raw-Data-Input'!B266)</f>
        <v/>
      </c>
      <c r="C256" s="77" t="str">
        <f>IF('Raw-Data-Input'!C266=0,"",'Raw-Data-Input'!C266)</f>
        <v/>
      </c>
      <c r="D256" s="77" t="str">
        <f>IF('Raw-Data-Input'!D266=0,"",'Raw-Data-Input'!D266)</f>
        <v/>
      </c>
      <c r="E256" s="77" t="str">
        <f>IF('Raw-Data-Input'!E266=0,"",'Raw-Data-Input'!E266)</f>
        <v/>
      </c>
      <c r="F256" s="78" t="str">
        <f>IF('Raw-Data-Input'!J266="","",'Raw-Data-Input'!J266)</f>
        <v/>
      </c>
      <c r="G256" s="88" t="s">
        <v>97</v>
      </c>
      <c r="H256" s="78" t="str">
        <f>IF('Raw-Data-Input'!K266="","",'Raw-Data-Input'!K266)</f>
        <v/>
      </c>
      <c r="I256" s="79" t="str">
        <f t="shared" si="16"/>
        <v/>
      </c>
      <c r="J256" s="77" t="str">
        <f t="shared" si="17"/>
        <v/>
      </c>
      <c r="K256" s="80" t="str">
        <f t="shared" si="18"/>
        <v/>
      </c>
      <c r="L256" s="77" t="str">
        <f t="shared" si="19"/>
        <v/>
      </c>
      <c r="M256" s="77" t="str">
        <f t="shared" si="20"/>
        <v/>
      </c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x14ac:dyDescent="0.3">
      <c r="A257" s="29">
        <v>251</v>
      </c>
      <c r="B257" s="77" t="str">
        <f>IF('Raw-Data-Input'!B267=0,"",'Raw-Data-Input'!B267)</f>
        <v/>
      </c>
      <c r="C257" s="77" t="str">
        <f>IF('Raw-Data-Input'!C267=0,"",'Raw-Data-Input'!C267)</f>
        <v/>
      </c>
      <c r="D257" s="77" t="str">
        <f>IF('Raw-Data-Input'!D267=0,"",'Raw-Data-Input'!D267)</f>
        <v/>
      </c>
      <c r="E257" s="77" t="str">
        <f>IF('Raw-Data-Input'!E267=0,"",'Raw-Data-Input'!E267)</f>
        <v/>
      </c>
      <c r="F257" s="78" t="str">
        <f>IF('Raw-Data-Input'!J267="","",'Raw-Data-Input'!J267)</f>
        <v/>
      </c>
      <c r="G257" s="88" t="s">
        <v>97</v>
      </c>
      <c r="H257" s="78" t="str">
        <f>IF('Raw-Data-Input'!K267="","",'Raw-Data-Input'!K267)</f>
        <v/>
      </c>
      <c r="I257" s="79" t="str">
        <f t="shared" si="16"/>
        <v/>
      </c>
      <c r="J257" s="77" t="str">
        <f t="shared" si="17"/>
        <v/>
      </c>
      <c r="K257" s="80" t="str">
        <f t="shared" si="18"/>
        <v/>
      </c>
      <c r="L257" s="77" t="str">
        <f t="shared" si="19"/>
        <v/>
      </c>
      <c r="M257" s="77" t="str">
        <f t="shared" si="20"/>
        <v/>
      </c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x14ac:dyDescent="0.3">
      <c r="A258" s="29">
        <v>252</v>
      </c>
      <c r="B258" s="77" t="str">
        <f>IF('Raw-Data-Input'!B268=0,"",'Raw-Data-Input'!B268)</f>
        <v/>
      </c>
      <c r="C258" s="77" t="str">
        <f>IF('Raw-Data-Input'!C268=0,"",'Raw-Data-Input'!C268)</f>
        <v/>
      </c>
      <c r="D258" s="77" t="str">
        <f>IF('Raw-Data-Input'!D268=0,"",'Raw-Data-Input'!D268)</f>
        <v/>
      </c>
      <c r="E258" s="77" t="str">
        <f>IF('Raw-Data-Input'!E268=0,"",'Raw-Data-Input'!E268)</f>
        <v/>
      </c>
      <c r="F258" s="78" t="str">
        <f>IF('Raw-Data-Input'!J268="","",'Raw-Data-Input'!J268)</f>
        <v/>
      </c>
      <c r="G258" s="88" t="s">
        <v>97</v>
      </c>
      <c r="H258" s="78" t="str">
        <f>IF('Raw-Data-Input'!K268="","",'Raw-Data-Input'!K268)</f>
        <v/>
      </c>
      <c r="I258" s="79" t="str">
        <f t="shared" si="16"/>
        <v/>
      </c>
      <c r="J258" s="77" t="str">
        <f t="shared" si="17"/>
        <v/>
      </c>
      <c r="K258" s="80" t="str">
        <f t="shared" si="18"/>
        <v/>
      </c>
      <c r="L258" s="77" t="str">
        <f t="shared" si="19"/>
        <v/>
      </c>
      <c r="M258" s="77" t="str">
        <f t="shared" si="20"/>
        <v/>
      </c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x14ac:dyDescent="0.3">
      <c r="A259" s="29">
        <v>253</v>
      </c>
      <c r="B259" s="77" t="str">
        <f>IF('Raw-Data-Input'!B269=0,"",'Raw-Data-Input'!B269)</f>
        <v/>
      </c>
      <c r="C259" s="77" t="str">
        <f>IF('Raw-Data-Input'!C269=0,"",'Raw-Data-Input'!C269)</f>
        <v/>
      </c>
      <c r="D259" s="77" t="str">
        <f>IF('Raw-Data-Input'!D269=0,"",'Raw-Data-Input'!D269)</f>
        <v/>
      </c>
      <c r="E259" s="77" t="str">
        <f>IF('Raw-Data-Input'!E269=0,"",'Raw-Data-Input'!E269)</f>
        <v/>
      </c>
      <c r="F259" s="78" t="str">
        <f>IF('Raw-Data-Input'!J269="","",'Raw-Data-Input'!J269)</f>
        <v/>
      </c>
      <c r="G259" s="88" t="s">
        <v>97</v>
      </c>
      <c r="H259" s="78" t="str">
        <f>IF('Raw-Data-Input'!K269="","",'Raw-Data-Input'!K269)</f>
        <v/>
      </c>
      <c r="I259" s="79" t="str">
        <f t="shared" si="16"/>
        <v/>
      </c>
      <c r="J259" s="77" t="str">
        <f t="shared" si="17"/>
        <v/>
      </c>
      <c r="K259" s="80" t="str">
        <f t="shared" si="18"/>
        <v/>
      </c>
      <c r="L259" s="77" t="str">
        <f t="shared" si="19"/>
        <v/>
      </c>
      <c r="M259" s="77" t="str">
        <f t="shared" si="20"/>
        <v/>
      </c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x14ac:dyDescent="0.3">
      <c r="A260" s="29">
        <v>254</v>
      </c>
      <c r="B260" s="77" t="str">
        <f>IF('Raw-Data-Input'!B270=0,"",'Raw-Data-Input'!B270)</f>
        <v/>
      </c>
      <c r="C260" s="77" t="str">
        <f>IF('Raw-Data-Input'!C270=0,"",'Raw-Data-Input'!C270)</f>
        <v/>
      </c>
      <c r="D260" s="77" t="str">
        <f>IF('Raw-Data-Input'!D270=0,"",'Raw-Data-Input'!D270)</f>
        <v/>
      </c>
      <c r="E260" s="77" t="str">
        <f>IF('Raw-Data-Input'!E270=0,"",'Raw-Data-Input'!E270)</f>
        <v/>
      </c>
      <c r="F260" s="78" t="str">
        <f>IF('Raw-Data-Input'!J270="","",'Raw-Data-Input'!J270)</f>
        <v/>
      </c>
      <c r="G260" s="88" t="s">
        <v>97</v>
      </c>
      <c r="H260" s="78" t="str">
        <f>IF('Raw-Data-Input'!K270="","",'Raw-Data-Input'!K270)</f>
        <v/>
      </c>
      <c r="I260" s="79" t="str">
        <f t="shared" si="16"/>
        <v/>
      </c>
      <c r="J260" s="77" t="str">
        <f t="shared" si="17"/>
        <v/>
      </c>
      <c r="K260" s="80" t="str">
        <f t="shared" si="18"/>
        <v/>
      </c>
      <c r="L260" s="77" t="str">
        <f t="shared" si="19"/>
        <v/>
      </c>
      <c r="M260" s="77" t="str">
        <f t="shared" si="20"/>
        <v/>
      </c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x14ac:dyDescent="0.3">
      <c r="A261" s="29">
        <v>255</v>
      </c>
      <c r="B261" s="77" t="str">
        <f>IF('Raw-Data-Input'!B271=0,"",'Raw-Data-Input'!B271)</f>
        <v/>
      </c>
      <c r="C261" s="77" t="str">
        <f>IF('Raw-Data-Input'!C271=0,"",'Raw-Data-Input'!C271)</f>
        <v/>
      </c>
      <c r="D261" s="77" t="str">
        <f>IF('Raw-Data-Input'!D271=0,"",'Raw-Data-Input'!D271)</f>
        <v/>
      </c>
      <c r="E261" s="77" t="str">
        <f>IF('Raw-Data-Input'!E271=0,"",'Raw-Data-Input'!E271)</f>
        <v/>
      </c>
      <c r="F261" s="78" t="str">
        <f>IF('Raw-Data-Input'!J271="","",'Raw-Data-Input'!J271)</f>
        <v/>
      </c>
      <c r="G261" s="88" t="s">
        <v>97</v>
      </c>
      <c r="H261" s="78" t="str">
        <f>IF('Raw-Data-Input'!K271="","",'Raw-Data-Input'!K271)</f>
        <v/>
      </c>
      <c r="I261" s="79" t="str">
        <f t="shared" si="16"/>
        <v/>
      </c>
      <c r="J261" s="77" t="str">
        <f t="shared" si="17"/>
        <v/>
      </c>
      <c r="K261" s="80" t="str">
        <f t="shared" si="18"/>
        <v/>
      </c>
      <c r="L261" s="77" t="str">
        <f t="shared" si="19"/>
        <v/>
      </c>
      <c r="M261" s="77" t="str">
        <f t="shared" si="20"/>
        <v/>
      </c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x14ac:dyDescent="0.3">
      <c r="A262" s="29">
        <v>256</v>
      </c>
      <c r="B262" s="77" t="str">
        <f>IF('Raw-Data-Input'!B272=0,"",'Raw-Data-Input'!B272)</f>
        <v/>
      </c>
      <c r="C262" s="77" t="str">
        <f>IF('Raw-Data-Input'!C272=0,"",'Raw-Data-Input'!C272)</f>
        <v/>
      </c>
      <c r="D262" s="77" t="str">
        <f>IF('Raw-Data-Input'!D272=0,"",'Raw-Data-Input'!D272)</f>
        <v/>
      </c>
      <c r="E262" s="77" t="str">
        <f>IF('Raw-Data-Input'!E272=0,"",'Raw-Data-Input'!E272)</f>
        <v/>
      </c>
      <c r="F262" s="78" t="str">
        <f>IF('Raw-Data-Input'!J272="","",'Raw-Data-Input'!J272)</f>
        <v/>
      </c>
      <c r="G262" s="88" t="s">
        <v>97</v>
      </c>
      <c r="H262" s="78" t="str">
        <f>IF('Raw-Data-Input'!K272="","",'Raw-Data-Input'!K272)</f>
        <v/>
      </c>
      <c r="I262" s="79" t="str">
        <f t="shared" si="16"/>
        <v/>
      </c>
      <c r="J262" s="77" t="str">
        <f t="shared" si="17"/>
        <v/>
      </c>
      <c r="K262" s="80" t="str">
        <f t="shared" si="18"/>
        <v/>
      </c>
      <c r="L262" s="77" t="str">
        <f t="shared" si="19"/>
        <v/>
      </c>
      <c r="M262" s="77" t="str">
        <f t="shared" si="20"/>
        <v/>
      </c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x14ac:dyDescent="0.3">
      <c r="A263" s="29">
        <v>257</v>
      </c>
      <c r="B263" s="77" t="str">
        <f>IF('Raw-Data-Input'!B273=0,"",'Raw-Data-Input'!B273)</f>
        <v/>
      </c>
      <c r="C263" s="77" t="str">
        <f>IF('Raw-Data-Input'!C273=0,"",'Raw-Data-Input'!C273)</f>
        <v/>
      </c>
      <c r="D263" s="77" t="str">
        <f>IF('Raw-Data-Input'!D273=0,"",'Raw-Data-Input'!D273)</f>
        <v/>
      </c>
      <c r="E263" s="77" t="str">
        <f>IF('Raw-Data-Input'!E273=0,"",'Raw-Data-Input'!E273)</f>
        <v/>
      </c>
      <c r="F263" s="78" t="str">
        <f>IF('Raw-Data-Input'!J273="","",'Raw-Data-Input'!J273)</f>
        <v/>
      </c>
      <c r="G263" s="88" t="s">
        <v>97</v>
      </c>
      <c r="H263" s="78" t="str">
        <f>IF('Raw-Data-Input'!K273="","",'Raw-Data-Input'!K273)</f>
        <v/>
      </c>
      <c r="I263" s="79" t="str">
        <f t="shared" si="16"/>
        <v/>
      </c>
      <c r="J263" s="77" t="str">
        <f t="shared" si="17"/>
        <v/>
      </c>
      <c r="K263" s="80" t="str">
        <f t="shared" si="18"/>
        <v/>
      </c>
      <c r="L263" s="77" t="str">
        <f t="shared" si="19"/>
        <v/>
      </c>
      <c r="M263" s="77" t="str">
        <f t="shared" si="20"/>
        <v/>
      </c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x14ac:dyDescent="0.3">
      <c r="A264" s="29">
        <v>258</v>
      </c>
      <c r="B264" s="77" t="str">
        <f>IF('Raw-Data-Input'!B274=0,"",'Raw-Data-Input'!B274)</f>
        <v/>
      </c>
      <c r="C264" s="77" t="str">
        <f>IF('Raw-Data-Input'!C274=0,"",'Raw-Data-Input'!C274)</f>
        <v/>
      </c>
      <c r="D264" s="77" t="str">
        <f>IF('Raw-Data-Input'!D274=0,"",'Raw-Data-Input'!D274)</f>
        <v/>
      </c>
      <c r="E264" s="77" t="str">
        <f>IF('Raw-Data-Input'!E274=0,"",'Raw-Data-Input'!E274)</f>
        <v/>
      </c>
      <c r="F264" s="78" t="str">
        <f>IF('Raw-Data-Input'!J274="","",'Raw-Data-Input'!J274)</f>
        <v/>
      </c>
      <c r="G264" s="88" t="s">
        <v>97</v>
      </c>
      <c r="H264" s="78" t="str">
        <f>IF('Raw-Data-Input'!K274="","",'Raw-Data-Input'!K274)</f>
        <v/>
      </c>
      <c r="I264" s="79" t="str">
        <f t="shared" ref="I264:I327" si="21">IFERROR(IF(H264&gt;=0,(H264/$E$4),""),"")</f>
        <v/>
      </c>
      <c r="J264" s="77" t="str">
        <f t="shared" ref="J264:J327" si="22">IF($E$4="","",IF(H264="","",IF(I264&gt;=$L$4,"Y","N")))</f>
        <v/>
      </c>
      <c r="K264" s="80" t="str">
        <f t="shared" ref="K264:K327" si="23">IFERROR(IF(F264="M",0,(IF(F264="","",(IF(F264&gt;0,(H264-F264)/F264,(H264+0.000000001)-(F264)/(F264+0.000000001)))))),"")</f>
        <v/>
      </c>
      <c r="L264" s="77" t="str">
        <f t="shared" ref="L264:L327" si="24">IF(F264="","",IF(H264="","",IF(F264&gt;=0,IF(K264&gt;=$L$3,"Y","N"),"")))</f>
        <v/>
      </c>
      <c r="M264" s="77" t="str">
        <f t="shared" ref="M264:M327" si="25">IF(H264="","",(IF(AND(I264&lt;$L$4,K264&lt;$L$3),"N","Y")))</f>
        <v/>
      </c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x14ac:dyDescent="0.3">
      <c r="A265" s="29">
        <v>259</v>
      </c>
      <c r="B265" s="77" t="str">
        <f>IF('Raw-Data-Input'!B275=0,"",'Raw-Data-Input'!B275)</f>
        <v/>
      </c>
      <c r="C265" s="77" t="str">
        <f>IF('Raw-Data-Input'!C275=0,"",'Raw-Data-Input'!C275)</f>
        <v/>
      </c>
      <c r="D265" s="77" t="str">
        <f>IF('Raw-Data-Input'!D275=0,"",'Raw-Data-Input'!D275)</f>
        <v/>
      </c>
      <c r="E265" s="77" t="str">
        <f>IF('Raw-Data-Input'!E275=0,"",'Raw-Data-Input'!E275)</f>
        <v/>
      </c>
      <c r="F265" s="78" t="str">
        <f>IF('Raw-Data-Input'!J275="","",'Raw-Data-Input'!J275)</f>
        <v/>
      </c>
      <c r="G265" s="88" t="s">
        <v>97</v>
      </c>
      <c r="H265" s="78" t="str">
        <f>IF('Raw-Data-Input'!K275="","",'Raw-Data-Input'!K275)</f>
        <v/>
      </c>
      <c r="I265" s="79" t="str">
        <f t="shared" si="21"/>
        <v/>
      </c>
      <c r="J265" s="77" t="str">
        <f t="shared" si="22"/>
        <v/>
      </c>
      <c r="K265" s="80" t="str">
        <f t="shared" si="23"/>
        <v/>
      </c>
      <c r="L265" s="77" t="str">
        <f t="shared" si="24"/>
        <v/>
      </c>
      <c r="M265" s="77" t="str">
        <f t="shared" si="25"/>
        <v/>
      </c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x14ac:dyDescent="0.3">
      <c r="A266" s="29">
        <v>260</v>
      </c>
      <c r="B266" s="77" t="str">
        <f>IF('Raw-Data-Input'!B276=0,"",'Raw-Data-Input'!B276)</f>
        <v/>
      </c>
      <c r="C266" s="77" t="str">
        <f>IF('Raw-Data-Input'!C276=0,"",'Raw-Data-Input'!C276)</f>
        <v/>
      </c>
      <c r="D266" s="77" t="str">
        <f>IF('Raw-Data-Input'!D276=0,"",'Raw-Data-Input'!D276)</f>
        <v/>
      </c>
      <c r="E266" s="77" t="str">
        <f>IF('Raw-Data-Input'!E276=0,"",'Raw-Data-Input'!E276)</f>
        <v/>
      </c>
      <c r="F266" s="78" t="str">
        <f>IF('Raw-Data-Input'!J276="","",'Raw-Data-Input'!J276)</f>
        <v/>
      </c>
      <c r="G266" s="88" t="s">
        <v>97</v>
      </c>
      <c r="H266" s="78" t="str">
        <f>IF('Raw-Data-Input'!K276="","",'Raw-Data-Input'!K276)</f>
        <v/>
      </c>
      <c r="I266" s="79" t="str">
        <f t="shared" si="21"/>
        <v/>
      </c>
      <c r="J266" s="77" t="str">
        <f t="shared" si="22"/>
        <v/>
      </c>
      <c r="K266" s="80" t="str">
        <f t="shared" si="23"/>
        <v/>
      </c>
      <c r="L266" s="77" t="str">
        <f t="shared" si="24"/>
        <v/>
      </c>
      <c r="M266" s="77" t="str">
        <f t="shared" si="25"/>
        <v/>
      </c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x14ac:dyDescent="0.3">
      <c r="A267" s="29">
        <v>261</v>
      </c>
      <c r="B267" s="77" t="str">
        <f>IF('Raw-Data-Input'!B277=0,"",'Raw-Data-Input'!B277)</f>
        <v/>
      </c>
      <c r="C267" s="77" t="str">
        <f>IF('Raw-Data-Input'!C277=0,"",'Raw-Data-Input'!C277)</f>
        <v/>
      </c>
      <c r="D267" s="77" t="str">
        <f>IF('Raw-Data-Input'!D277=0,"",'Raw-Data-Input'!D277)</f>
        <v/>
      </c>
      <c r="E267" s="77" t="str">
        <f>IF('Raw-Data-Input'!E277=0,"",'Raw-Data-Input'!E277)</f>
        <v/>
      </c>
      <c r="F267" s="78" t="str">
        <f>IF('Raw-Data-Input'!J277="","",'Raw-Data-Input'!J277)</f>
        <v/>
      </c>
      <c r="G267" s="88" t="s">
        <v>97</v>
      </c>
      <c r="H267" s="78" t="str">
        <f>IF('Raw-Data-Input'!K277="","",'Raw-Data-Input'!K277)</f>
        <v/>
      </c>
      <c r="I267" s="79" t="str">
        <f t="shared" si="21"/>
        <v/>
      </c>
      <c r="J267" s="77" t="str">
        <f t="shared" si="22"/>
        <v/>
      </c>
      <c r="K267" s="80" t="str">
        <f t="shared" si="23"/>
        <v/>
      </c>
      <c r="L267" s="77" t="str">
        <f t="shared" si="24"/>
        <v/>
      </c>
      <c r="M267" s="77" t="str">
        <f t="shared" si="25"/>
        <v/>
      </c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x14ac:dyDescent="0.3">
      <c r="A268" s="29">
        <v>262</v>
      </c>
      <c r="B268" s="77" t="str">
        <f>IF('Raw-Data-Input'!B278=0,"",'Raw-Data-Input'!B278)</f>
        <v/>
      </c>
      <c r="C268" s="77" t="str">
        <f>IF('Raw-Data-Input'!C278=0,"",'Raw-Data-Input'!C278)</f>
        <v/>
      </c>
      <c r="D268" s="77" t="str">
        <f>IF('Raw-Data-Input'!D278=0,"",'Raw-Data-Input'!D278)</f>
        <v/>
      </c>
      <c r="E268" s="77" t="str">
        <f>IF('Raw-Data-Input'!E278=0,"",'Raw-Data-Input'!E278)</f>
        <v/>
      </c>
      <c r="F268" s="78" t="str">
        <f>IF('Raw-Data-Input'!J278="","",'Raw-Data-Input'!J278)</f>
        <v/>
      </c>
      <c r="G268" s="88" t="s">
        <v>97</v>
      </c>
      <c r="H268" s="78" t="str">
        <f>IF('Raw-Data-Input'!K278="","",'Raw-Data-Input'!K278)</f>
        <v/>
      </c>
      <c r="I268" s="79" t="str">
        <f t="shared" si="21"/>
        <v/>
      </c>
      <c r="J268" s="77" t="str">
        <f t="shared" si="22"/>
        <v/>
      </c>
      <c r="K268" s="80" t="str">
        <f t="shared" si="23"/>
        <v/>
      </c>
      <c r="L268" s="77" t="str">
        <f t="shared" si="24"/>
        <v/>
      </c>
      <c r="M268" s="77" t="str">
        <f t="shared" si="25"/>
        <v/>
      </c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x14ac:dyDescent="0.3">
      <c r="A269" s="29">
        <v>263</v>
      </c>
      <c r="B269" s="77" t="str">
        <f>IF('Raw-Data-Input'!B279=0,"",'Raw-Data-Input'!B279)</f>
        <v/>
      </c>
      <c r="C269" s="77" t="str">
        <f>IF('Raw-Data-Input'!C279=0,"",'Raw-Data-Input'!C279)</f>
        <v/>
      </c>
      <c r="D269" s="77" t="str">
        <f>IF('Raw-Data-Input'!D279=0,"",'Raw-Data-Input'!D279)</f>
        <v/>
      </c>
      <c r="E269" s="77" t="str">
        <f>IF('Raw-Data-Input'!E279=0,"",'Raw-Data-Input'!E279)</f>
        <v/>
      </c>
      <c r="F269" s="78" t="str">
        <f>IF('Raw-Data-Input'!J279="","",'Raw-Data-Input'!J279)</f>
        <v/>
      </c>
      <c r="G269" s="88" t="s">
        <v>97</v>
      </c>
      <c r="H269" s="78" t="str">
        <f>IF('Raw-Data-Input'!K279="","",'Raw-Data-Input'!K279)</f>
        <v/>
      </c>
      <c r="I269" s="79" t="str">
        <f t="shared" si="21"/>
        <v/>
      </c>
      <c r="J269" s="77" t="str">
        <f t="shared" si="22"/>
        <v/>
      </c>
      <c r="K269" s="80" t="str">
        <f t="shared" si="23"/>
        <v/>
      </c>
      <c r="L269" s="77" t="str">
        <f t="shared" si="24"/>
        <v/>
      </c>
      <c r="M269" s="77" t="str">
        <f t="shared" si="25"/>
        <v/>
      </c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x14ac:dyDescent="0.3">
      <c r="A270" s="29">
        <v>264</v>
      </c>
      <c r="B270" s="77" t="str">
        <f>IF('Raw-Data-Input'!B280=0,"",'Raw-Data-Input'!B280)</f>
        <v/>
      </c>
      <c r="C270" s="77" t="str">
        <f>IF('Raw-Data-Input'!C280=0,"",'Raw-Data-Input'!C280)</f>
        <v/>
      </c>
      <c r="D270" s="77" t="str">
        <f>IF('Raw-Data-Input'!D280=0,"",'Raw-Data-Input'!D280)</f>
        <v/>
      </c>
      <c r="E270" s="77" t="str">
        <f>IF('Raw-Data-Input'!E280=0,"",'Raw-Data-Input'!E280)</f>
        <v/>
      </c>
      <c r="F270" s="78" t="str">
        <f>IF('Raw-Data-Input'!J280="","",'Raw-Data-Input'!J280)</f>
        <v/>
      </c>
      <c r="G270" s="88" t="s">
        <v>97</v>
      </c>
      <c r="H270" s="78" t="str">
        <f>IF('Raw-Data-Input'!K280="","",'Raw-Data-Input'!K280)</f>
        <v/>
      </c>
      <c r="I270" s="79" t="str">
        <f t="shared" si="21"/>
        <v/>
      </c>
      <c r="J270" s="77" t="str">
        <f t="shared" si="22"/>
        <v/>
      </c>
      <c r="K270" s="80" t="str">
        <f t="shared" si="23"/>
        <v/>
      </c>
      <c r="L270" s="77" t="str">
        <f t="shared" si="24"/>
        <v/>
      </c>
      <c r="M270" s="77" t="str">
        <f t="shared" si="25"/>
        <v/>
      </c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x14ac:dyDescent="0.3">
      <c r="A271" s="29">
        <v>265</v>
      </c>
      <c r="B271" s="77" t="str">
        <f>IF('Raw-Data-Input'!B281=0,"",'Raw-Data-Input'!B281)</f>
        <v/>
      </c>
      <c r="C271" s="77" t="str">
        <f>IF('Raw-Data-Input'!C281=0,"",'Raw-Data-Input'!C281)</f>
        <v/>
      </c>
      <c r="D271" s="77" t="str">
        <f>IF('Raw-Data-Input'!D281=0,"",'Raw-Data-Input'!D281)</f>
        <v/>
      </c>
      <c r="E271" s="77" t="str">
        <f>IF('Raw-Data-Input'!E281=0,"",'Raw-Data-Input'!E281)</f>
        <v/>
      </c>
      <c r="F271" s="78" t="str">
        <f>IF('Raw-Data-Input'!J281="","",'Raw-Data-Input'!J281)</f>
        <v/>
      </c>
      <c r="G271" s="88" t="s">
        <v>97</v>
      </c>
      <c r="H271" s="78" t="str">
        <f>IF('Raw-Data-Input'!K281="","",'Raw-Data-Input'!K281)</f>
        <v/>
      </c>
      <c r="I271" s="79" t="str">
        <f t="shared" si="21"/>
        <v/>
      </c>
      <c r="J271" s="77" t="str">
        <f t="shared" si="22"/>
        <v/>
      </c>
      <c r="K271" s="80" t="str">
        <f t="shared" si="23"/>
        <v/>
      </c>
      <c r="L271" s="77" t="str">
        <f t="shared" si="24"/>
        <v/>
      </c>
      <c r="M271" s="77" t="str">
        <f t="shared" si="25"/>
        <v/>
      </c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x14ac:dyDescent="0.3">
      <c r="A272" s="29">
        <v>266</v>
      </c>
      <c r="B272" s="77" t="str">
        <f>IF('Raw-Data-Input'!B282=0,"",'Raw-Data-Input'!B282)</f>
        <v/>
      </c>
      <c r="C272" s="77" t="str">
        <f>IF('Raw-Data-Input'!C282=0,"",'Raw-Data-Input'!C282)</f>
        <v/>
      </c>
      <c r="D272" s="77" t="str">
        <f>IF('Raw-Data-Input'!D282=0,"",'Raw-Data-Input'!D282)</f>
        <v/>
      </c>
      <c r="E272" s="77" t="str">
        <f>IF('Raw-Data-Input'!E282=0,"",'Raw-Data-Input'!E282)</f>
        <v/>
      </c>
      <c r="F272" s="78" t="str">
        <f>IF('Raw-Data-Input'!J282="","",'Raw-Data-Input'!J282)</f>
        <v/>
      </c>
      <c r="G272" s="88" t="s">
        <v>97</v>
      </c>
      <c r="H272" s="78" t="str">
        <f>IF('Raw-Data-Input'!K282="","",'Raw-Data-Input'!K282)</f>
        <v/>
      </c>
      <c r="I272" s="79" t="str">
        <f t="shared" si="21"/>
        <v/>
      </c>
      <c r="J272" s="77" t="str">
        <f t="shared" si="22"/>
        <v/>
      </c>
      <c r="K272" s="80" t="str">
        <f t="shared" si="23"/>
        <v/>
      </c>
      <c r="L272" s="77" t="str">
        <f t="shared" si="24"/>
        <v/>
      </c>
      <c r="M272" s="77" t="str">
        <f t="shared" si="25"/>
        <v/>
      </c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x14ac:dyDescent="0.3">
      <c r="A273" s="29">
        <v>267</v>
      </c>
      <c r="B273" s="77" t="str">
        <f>IF('Raw-Data-Input'!B283=0,"",'Raw-Data-Input'!B283)</f>
        <v/>
      </c>
      <c r="C273" s="77" t="str">
        <f>IF('Raw-Data-Input'!C283=0,"",'Raw-Data-Input'!C283)</f>
        <v/>
      </c>
      <c r="D273" s="77" t="str">
        <f>IF('Raw-Data-Input'!D283=0,"",'Raw-Data-Input'!D283)</f>
        <v/>
      </c>
      <c r="E273" s="77" t="str">
        <f>IF('Raw-Data-Input'!E283=0,"",'Raw-Data-Input'!E283)</f>
        <v/>
      </c>
      <c r="F273" s="78" t="str">
        <f>IF('Raw-Data-Input'!J283="","",'Raw-Data-Input'!J283)</f>
        <v/>
      </c>
      <c r="G273" s="88" t="s">
        <v>97</v>
      </c>
      <c r="H273" s="78" t="str">
        <f>IF('Raw-Data-Input'!K283="","",'Raw-Data-Input'!K283)</f>
        <v/>
      </c>
      <c r="I273" s="79" t="str">
        <f t="shared" si="21"/>
        <v/>
      </c>
      <c r="J273" s="77" t="str">
        <f t="shared" si="22"/>
        <v/>
      </c>
      <c r="K273" s="80" t="str">
        <f t="shared" si="23"/>
        <v/>
      </c>
      <c r="L273" s="77" t="str">
        <f t="shared" si="24"/>
        <v/>
      </c>
      <c r="M273" s="77" t="str">
        <f t="shared" si="25"/>
        <v/>
      </c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x14ac:dyDescent="0.3">
      <c r="A274" s="29">
        <v>268</v>
      </c>
      <c r="B274" s="77" t="str">
        <f>IF('Raw-Data-Input'!B284=0,"",'Raw-Data-Input'!B284)</f>
        <v/>
      </c>
      <c r="C274" s="77" t="str">
        <f>IF('Raw-Data-Input'!C284=0,"",'Raw-Data-Input'!C284)</f>
        <v/>
      </c>
      <c r="D274" s="77" t="str">
        <f>IF('Raw-Data-Input'!D284=0,"",'Raw-Data-Input'!D284)</f>
        <v/>
      </c>
      <c r="E274" s="77" t="str">
        <f>IF('Raw-Data-Input'!E284=0,"",'Raw-Data-Input'!E284)</f>
        <v/>
      </c>
      <c r="F274" s="78" t="str">
        <f>IF('Raw-Data-Input'!J284="","",'Raw-Data-Input'!J284)</f>
        <v/>
      </c>
      <c r="G274" s="88" t="s">
        <v>97</v>
      </c>
      <c r="H274" s="78" t="str">
        <f>IF('Raw-Data-Input'!K284="","",'Raw-Data-Input'!K284)</f>
        <v/>
      </c>
      <c r="I274" s="79" t="str">
        <f t="shared" si="21"/>
        <v/>
      </c>
      <c r="J274" s="77" t="str">
        <f t="shared" si="22"/>
        <v/>
      </c>
      <c r="K274" s="80" t="str">
        <f t="shared" si="23"/>
        <v/>
      </c>
      <c r="L274" s="77" t="str">
        <f t="shared" si="24"/>
        <v/>
      </c>
      <c r="M274" s="77" t="str">
        <f t="shared" si="25"/>
        <v/>
      </c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x14ac:dyDescent="0.3">
      <c r="A275" s="29">
        <v>269</v>
      </c>
      <c r="B275" s="77" t="str">
        <f>IF('Raw-Data-Input'!B285=0,"",'Raw-Data-Input'!B285)</f>
        <v/>
      </c>
      <c r="C275" s="77" t="str">
        <f>IF('Raw-Data-Input'!C285=0,"",'Raw-Data-Input'!C285)</f>
        <v/>
      </c>
      <c r="D275" s="77" t="str">
        <f>IF('Raw-Data-Input'!D285=0,"",'Raw-Data-Input'!D285)</f>
        <v/>
      </c>
      <c r="E275" s="77" t="str">
        <f>IF('Raw-Data-Input'!E285=0,"",'Raw-Data-Input'!E285)</f>
        <v/>
      </c>
      <c r="F275" s="78" t="str">
        <f>IF('Raw-Data-Input'!J285="","",'Raw-Data-Input'!J285)</f>
        <v/>
      </c>
      <c r="G275" s="88" t="s">
        <v>97</v>
      </c>
      <c r="H275" s="78" t="str">
        <f>IF('Raw-Data-Input'!K285="","",'Raw-Data-Input'!K285)</f>
        <v/>
      </c>
      <c r="I275" s="79" t="str">
        <f t="shared" si="21"/>
        <v/>
      </c>
      <c r="J275" s="77" t="str">
        <f t="shared" si="22"/>
        <v/>
      </c>
      <c r="K275" s="80" t="str">
        <f t="shared" si="23"/>
        <v/>
      </c>
      <c r="L275" s="77" t="str">
        <f t="shared" si="24"/>
        <v/>
      </c>
      <c r="M275" s="77" t="str">
        <f t="shared" si="25"/>
        <v/>
      </c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x14ac:dyDescent="0.3">
      <c r="A276" s="29">
        <v>270</v>
      </c>
      <c r="B276" s="77" t="str">
        <f>IF('Raw-Data-Input'!B286=0,"",'Raw-Data-Input'!B286)</f>
        <v/>
      </c>
      <c r="C276" s="77" t="str">
        <f>IF('Raw-Data-Input'!C286=0,"",'Raw-Data-Input'!C286)</f>
        <v/>
      </c>
      <c r="D276" s="77" t="str">
        <f>IF('Raw-Data-Input'!D286=0,"",'Raw-Data-Input'!D286)</f>
        <v/>
      </c>
      <c r="E276" s="77" t="str">
        <f>IF('Raw-Data-Input'!E286=0,"",'Raw-Data-Input'!E286)</f>
        <v/>
      </c>
      <c r="F276" s="78" t="str">
        <f>IF('Raw-Data-Input'!J286="","",'Raw-Data-Input'!J286)</f>
        <v/>
      </c>
      <c r="G276" s="88" t="s">
        <v>97</v>
      </c>
      <c r="H276" s="78" t="str">
        <f>IF('Raw-Data-Input'!K286="","",'Raw-Data-Input'!K286)</f>
        <v/>
      </c>
      <c r="I276" s="79" t="str">
        <f t="shared" si="21"/>
        <v/>
      </c>
      <c r="J276" s="77" t="str">
        <f t="shared" si="22"/>
        <v/>
      </c>
      <c r="K276" s="80" t="str">
        <f t="shared" si="23"/>
        <v/>
      </c>
      <c r="L276" s="77" t="str">
        <f t="shared" si="24"/>
        <v/>
      </c>
      <c r="M276" s="77" t="str">
        <f t="shared" si="25"/>
        <v/>
      </c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x14ac:dyDescent="0.3">
      <c r="A277" s="29">
        <v>271</v>
      </c>
      <c r="B277" s="77" t="str">
        <f>IF('Raw-Data-Input'!B287=0,"",'Raw-Data-Input'!B287)</f>
        <v/>
      </c>
      <c r="C277" s="77" t="str">
        <f>IF('Raw-Data-Input'!C287=0,"",'Raw-Data-Input'!C287)</f>
        <v/>
      </c>
      <c r="D277" s="77" t="str">
        <f>IF('Raw-Data-Input'!D287=0,"",'Raw-Data-Input'!D287)</f>
        <v/>
      </c>
      <c r="E277" s="77" t="str">
        <f>IF('Raw-Data-Input'!E287=0,"",'Raw-Data-Input'!E287)</f>
        <v/>
      </c>
      <c r="F277" s="78" t="str">
        <f>IF('Raw-Data-Input'!J287="","",'Raw-Data-Input'!J287)</f>
        <v/>
      </c>
      <c r="G277" s="88" t="s">
        <v>97</v>
      </c>
      <c r="H277" s="78" t="str">
        <f>IF('Raw-Data-Input'!K287="","",'Raw-Data-Input'!K287)</f>
        <v/>
      </c>
      <c r="I277" s="79" t="str">
        <f t="shared" si="21"/>
        <v/>
      </c>
      <c r="J277" s="77" t="str">
        <f t="shared" si="22"/>
        <v/>
      </c>
      <c r="K277" s="80" t="str">
        <f t="shared" si="23"/>
        <v/>
      </c>
      <c r="L277" s="77" t="str">
        <f t="shared" si="24"/>
        <v/>
      </c>
      <c r="M277" s="77" t="str">
        <f t="shared" si="25"/>
        <v/>
      </c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x14ac:dyDescent="0.3">
      <c r="A278" s="29">
        <v>272</v>
      </c>
      <c r="B278" s="77" t="str">
        <f>IF('Raw-Data-Input'!B288=0,"",'Raw-Data-Input'!B288)</f>
        <v/>
      </c>
      <c r="C278" s="77" t="str">
        <f>IF('Raw-Data-Input'!C288=0,"",'Raw-Data-Input'!C288)</f>
        <v/>
      </c>
      <c r="D278" s="77" t="str">
        <f>IF('Raw-Data-Input'!D288=0,"",'Raw-Data-Input'!D288)</f>
        <v/>
      </c>
      <c r="E278" s="77" t="str">
        <f>IF('Raw-Data-Input'!E288=0,"",'Raw-Data-Input'!E288)</f>
        <v/>
      </c>
      <c r="F278" s="78" t="str">
        <f>IF('Raw-Data-Input'!J288="","",'Raw-Data-Input'!J288)</f>
        <v/>
      </c>
      <c r="G278" s="88" t="s">
        <v>97</v>
      </c>
      <c r="H278" s="78" t="str">
        <f>IF('Raw-Data-Input'!K288="","",'Raw-Data-Input'!K288)</f>
        <v/>
      </c>
      <c r="I278" s="79" t="str">
        <f t="shared" si="21"/>
        <v/>
      </c>
      <c r="J278" s="77" t="str">
        <f t="shared" si="22"/>
        <v/>
      </c>
      <c r="K278" s="80" t="str">
        <f t="shared" si="23"/>
        <v/>
      </c>
      <c r="L278" s="77" t="str">
        <f t="shared" si="24"/>
        <v/>
      </c>
      <c r="M278" s="77" t="str">
        <f t="shared" si="25"/>
        <v/>
      </c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x14ac:dyDescent="0.3">
      <c r="A279" s="29">
        <v>273</v>
      </c>
      <c r="B279" s="77" t="str">
        <f>IF('Raw-Data-Input'!B289=0,"",'Raw-Data-Input'!B289)</f>
        <v/>
      </c>
      <c r="C279" s="77" t="str">
        <f>IF('Raw-Data-Input'!C289=0,"",'Raw-Data-Input'!C289)</f>
        <v/>
      </c>
      <c r="D279" s="77" t="str">
        <f>IF('Raw-Data-Input'!D289=0,"",'Raw-Data-Input'!D289)</f>
        <v/>
      </c>
      <c r="E279" s="77" t="str">
        <f>IF('Raw-Data-Input'!E289=0,"",'Raw-Data-Input'!E289)</f>
        <v/>
      </c>
      <c r="F279" s="78" t="str">
        <f>IF('Raw-Data-Input'!J289="","",'Raw-Data-Input'!J289)</f>
        <v/>
      </c>
      <c r="G279" s="88" t="s">
        <v>97</v>
      </c>
      <c r="H279" s="78" t="str">
        <f>IF('Raw-Data-Input'!K289="","",'Raw-Data-Input'!K289)</f>
        <v/>
      </c>
      <c r="I279" s="79" t="str">
        <f t="shared" si="21"/>
        <v/>
      </c>
      <c r="J279" s="77" t="str">
        <f t="shared" si="22"/>
        <v/>
      </c>
      <c r="K279" s="80" t="str">
        <f t="shared" si="23"/>
        <v/>
      </c>
      <c r="L279" s="77" t="str">
        <f t="shared" si="24"/>
        <v/>
      </c>
      <c r="M279" s="77" t="str">
        <f t="shared" si="25"/>
        <v/>
      </c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x14ac:dyDescent="0.3">
      <c r="A280" s="29">
        <v>274</v>
      </c>
      <c r="B280" s="77" t="str">
        <f>IF('Raw-Data-Input'!B290=0,"",'Raw-Data-Input'!B290)</f>
        <v/>
      </c>
      <c r="C280" s="77" t="str">
        <f>IF('Raw-Data-Input'!C290=0,"",'Raw-Data-Input'!C290)</f>
        <v/>
      </c>
      <c r="D280" s="77" t="str">
        <f>IF('Raw-Data-Input'!D290=0,"",'Raw-Data-Input'!D290)</f>
        <v/>
      </c>
      <c r="E280" s="77" t="str">
        <f>IF('Raw-Data-Input'!E290=0,"",'Raw-Data-Input'!E290)</f>
        <v/>
      </c>
      <c r="F280" s="78" t="str">
        <f>IF('Raw-Data-Input'!J290="","",'Raw-Data-Input'!J290)</f>
        <v/>
      </c>
      <c r="G280" s="88" t="s">
        <v>97</v>
      </c>
      <c r="H280" s="78" t="str">
        <f>IF('Raw-Data-Input'!K290="","",'Raw-Data-Input'!K290)</f>
        <v/>
      </c>
      <c r="I280" s="79" t="str">
        <f t="shared" si="21"/>
        <v/>
      </c>
      <c r="J280" s="77" t="str">
        <f t="shared" si="22"/>
        <v/>
      </c>
      <c r="K280" s="80" t="str">
        <f t="shared" si="23"/>
        <v/>
      </c>
      <c r="L280" s="77" t="str">
        <f t="shared" si="24"/>
        <v/>
      </c>
      <c r="M280" s="77" t="str">
        <f t="shared" si="25"/>
        <v/>
      </c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x14ac:dyDescent="0.3">
      <c r="A281" s="29">
        <v>275</v>
      </c>
      <c r="B281" s="77" t="str">
        <f>IF('Raw-Data-Input'!B291=0,"",'Raw-Data-Input'!B291)</f>
        <v/>
      </c>
      <c r="C281" s="77" t="str">
        <f>IF('Raw-Data-Input'!C291=0,"",'Raw-Data-Input'!C291)</f>
        <v/>
      </c>
      <c r="D281" s="77" t="str">
        <f>IF('Raw-Data-Input'!D291=0,"",'Raw-Data-Input'!D291)</f>
        <v/>
      </c>
      <c r="E281" s="77" t="str">
        <f>IF('Raw-Data-Input'!E291=0,"",'Raw-Data-Input'!E291)</f>
        <v/>
      </c>
      <c r="F281" s="78" t="str">
        <f>IF('Raw-Data-Input'!J291="","",'Raw-Data-Input'!J291)</f>
        <v/>
      </c>
      <c r="G281" s="88" t="s">
        <v>97</v>
      </c>
      <c r="H281" s="78" t="str">
        <f>IF('Raw-Data-Input'!K291="","",'Raw-Data-Input'!K291)</f>
        <v/>
      </c>
      <c r="I281" s="79" t="str">
        <f t="shared" si="21"/>
        <v/>
      </c>
      <c r="J281" s="77" t="str">
        <f t="shared" si="22"/>
        <v/>
      </c>
      <c r="K281" s="80" t="str">
        <f t="shared" si="23"/>
        <v/>
      </c>
      <c r="L281" s="77" t="str">
        <f t="shared" si="24"/>
        <v/>
      </c>
      <c r="M281" s="77" t="str">
        <f t="shared" si="25"/>
        <v/>
      </c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x14ac:dyDescent="0.3">
      <c r="A282" s="29">
        <v>276</v>
      </c>
      <c r="B282" s="77" t="str">
        <f>IF('Raw-Data-Input'!B292=0,"",'Raw-Data-Input'!B292)</f>
        <v/>
      </c>
      <c r="C282" s="77" t="str">
        <f>IF('Raw-Data-Input'!C292=0,"",'Raw-Data-Input'!C292)</f>
        <v/>
      </c>
      <c r="D282" s="77" t="str">
        <f>IF('Raw-Data-Input'!D292=0,"",'Raw-Data-Input'!D292)</f>
        <v/>
      </c>
      <c r="E282" s="77" t="str">
        <f>IF('Raw-Data-Input'!E292=0,"",'Raw-Data-Input'!E292)</f>
        <v/>
      </c>
      <c r="F282" s="78" t="str">
        <f>IF('Raw-Data-Input'!J292="","",'Raw-Data-Input'!J292)</f>
        <v/>
      </c>
      <c r="G282" s="88" t="s">
        <v>97</v>
      </c>
      <c r="H282" s="78" t="str">
        <f>IF('Raw-Data-Input'!K292="","",'Raw-Data-Input'!K292)</f>
        <v/>
      </c>
      <c r="I282" s="79" t="str">
        <f t="shared" si="21"/>
        <v/>
      </c>
      <c r="J282" s="77" t="str">
        <f t="shared" si="22"/>
        <v/>
      </c>
      <c r="K282" s="80" t="str">
        <f t="shared" si="23"/>
        <v/>
      </c>
      <c r="L282" s="77" t="str">
        <f t="shared" si="24"/>
        <v/>
      </c>
      <c r="M282" s="77" t="str">
        <f t="shared" si="25"/>
        <v/>
      </c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x14ac:dyDescent="0.3">
      <c r="A283" s="29">
        <v>277</v>
      </c>
      <c r="B283" s="77" t="str">
        <f>IF('Raw-Data-Input'!B293=0,"",'Raw-Data-Input'!B293)</f>
        <v/>
      </c>
      <c r="C283" s="77" t="str">
        <f>IF('Raw-Data-Input'!C293=0,"",'Raw-Data-Input'!C293)</f>
        <v/>
      </c>
      <c r="D283" s="77" t="str">
        <f>IF('Raw-Data-Input'!D293=0,"",'Raw-Data-Input'!D293)</f>
        <v/>
      </c>
      <c r="E283" s="77" t="str">
        <f>IF('Raw-Data-Input'!E293=0,"",'Raw-Data-Input'!E293)</f>
        <v/>
      </c>
      <c r="F283" s="78" t="str">
        <f>IF('Raw-Data-Input'!J293="","",'Raw-Data-Input'!J293)</f>
        <v/>
      </c>
      <c r="G283" s="88" t="s">
        <v>97</v>
      </c>
      <c r="H283" s="78" t="str">
        <f>IF('Raw-Data-Input'!K293="","",'Raw-Data-Input'!K293)</f>
        <v/>
      </c>
      <c r="I283" s="79" t="str">
        <f t="shared" si="21"/>
        <v/>
      </c>
      <c r="J283" s="77" t="str">
        <f t="shared" si="22"/>
        <v/>
      </c>
      <c r="K283" s="80" t="str">
        <f t="shared" si="23"/>
        <v/>
      </c>
      <c r="L283" s="77" t="str">
        <f t="shared" si="24"/>
        <v/>
      </c>
      <c r="M283" s="77" t="str">
        <f t="shared" si="25"/>
        <v/>
      </c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x14ac:dyDescent="0.3">
      <c r="A284" s="29">
        <v>278</v>
      </c>
      <c r="B284" s="77" t="str">
        <f>IF('Raw-Data-Input'!B294=0,"",'Raw-Data-Input'!B294)</f>
        <v/>
      </c>
      <c r="C284" s="77" t="str">
        <f>IF('Raw-Data-Input'!C294=0,"",'Raw-Data-Input'!C294)</f>
        <v/>
      </c>
      <c r="D284" s="77" t="str">
        <f>IF('Raw-Data-Input'!D294=0,"",'Raw-Data-Input'!D294)</f>
        <v/>
      </c>
      <c r="E284" s="77" t="str">
        <f>IF('Raw-Data-Input'!E294=0,"",'Raw-Data-Input'!E294)</f>
        <v/>
      </c>
      <c r="F284" s="78" t="str">
        <f>IF('Raw-Data-Input'!J294="","",'Raw-Data-Input'!J294)</f>
        <v/>
      </c>
      <c r="G284" s="88" t="s">
        <v>97</v>
      </c>
      <c r="H284" s="78" t="str">
        <f>IF('Raw-Data-Input'!K294="","",'Raw-Data-Input'!K294)</f>
        <v/>
      </c>
      <c r="I284" s="79" t="str">
        <f t="shared" si="21"/>
        <v/>
      </c>
      <c r="J284" s="77" t="str">
        <f t="shared" si="22"/>
        <v/>
      </c>
      <c r="K284" s="80" t="str">
        <f t="shared" si="23"/>
        <v/>
      </c>
      <c r="L284" s="77" t="str">
        <f t="shared" si="24"/>
        <v/>
      </c>
      <c r="M284" s="77" t="str">
        <f t="shared" si="25"/>
        <v/>
      </c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x14ac:dyDescent="0.3">
      <c r="A285" s="29">
        <v>279</v>
      </c>
      <c r="B285" s="77" t="str">
        <f>IF('Raw-Data-Input'!B295=0,"",'Raw-Data-Input'!B295)</f>
        <v/>
      </c>
      <c r="C285" s="77" t="str">
        <f>IF('Raw-Data-Input'!C295=0,"",'Raw-Data-Input'!C295)</f>
        <v/>
      </c>
      <c r="D285" s="77" t="str">
        <f>IF('Raw-Data-Input'!D295=0,"",'Raw-Data-Input'!D295)</f>
        <v/>
      </c>
      <c r="E285" s="77" t="str">
        <f>IF('Raw-Data-Input'!E295=0,"",'Raw-Data-Input'!E295)</f>
        <v/>
      </c>
      <c r="F285" s="78" t="str">
        <f>IF('Raw-Data-Input'!J295="","",'Raw-Data-Input'!J295)</f>
        <v/>
      </c>
      <c r="G285" s="88" t="s">
        <v>97</v>
      </c>
      <c r="H285" s="78" t="str">
        <f>IF('Raw-Data-Input'!K295="","",'Raw-Data-Input'!K295)</f>
        <v/>
      </c>
      <c r="I285" s="79" t="str">
        <f t="shared" si="21"/>
        <v/>
      </c>
      <c r="J285" s="77" t="str">
        <f t="shared" si="22"/>
        <v/>
      </c>
      <c r="K285" s="80" t="str">
        <f t="shared" si="23"/>
        <v/>
      </c>
      <c r="L285" s="77" t="str">
        <f t="shared" si="24"/>
        <v/>
      </c>
      <c r="M285" s="77" t="str">
        <f t="shared" si="25"/>
        <v/>
      </c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x14ac:dyDescent="0.3">
      <c r="A286" s="29">
        <v>280</v>
      </c>
      <c r="B286" s="77" t="str">
        <f>IF('Raw-Data-Input'!B296=0,"",'Raw-Data-Input'!B296)</f>
        <v/>
      </c>
      <c r="C286" s="77" t="str">
        <f>IF('Raw-Data-Input'!C296=0,"",'Raw-Data-Input'!C296)</f>
        <v/>
      </c>
      <c r="D286" s="77" t="str">
        <f>IF('Raw-Data-Input'!D296=0,"",'Raw-Data-Input'!D296)</f>
        <v/>
      </c>
      <c r="E286" s="77" t="str">
        <f>IF('Raw-Data-Input'!E296=0,"",'Raw-Data-Input'!E296)</f>
        <v/>
      </c>
      <c r="F286" s="78" t="str">
        <f>IF('Raw-Data-Input'!J296="","",'Raw-Data-Input'!J296)</f>
        <v/>
      </c>
      <c r="G286" s="88" t="s">
        <v>97</v>
      </c>
      <c r="H286" s="78" t="str">
        <f>IF('Raw-Data-Input'!K296="","",'Raw-Data-Input'!K296)</f>
        <v/>
      </c>
      <c r="I286" s="79" t="str">
        <f t="shared" si="21"/>
        <v/>
      </c>
      <c r="J286" s="77" t="str">
        <f t="shared" si="22"/>
        <v/>
      </c>
      <c r="K286" s="80" t="str">
        <f t="shared" si="23"/>
        <v/>
      </c>
      <c r="L286" s="77" t="str">
        <f t="shared" si="24"/>
        <v/>
      </c>
      <c r="M286" s="77" t="str">
        <f t="shared" si="25"/>
        <v/>
      </c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x14ac:dyDescent="0.3">
      <c r="A287" s="29">
        <v>281</v>
      </c>
      <c r="B287" s="77" t="str">
        <f>IF('Raw-Data-Input'!B297=0,"",'Raw-Data-Input'!B297)</f>
        <v/>
      </c>
      <c r="C287" s="77" t="str">
        <f>IF('Raw-Data-Input'!C297=0,"",'Raw-Data-Input'!C297)</f>
        <v/>
      </c>
      <c r="D287" s="77" t="str">
        <f>IF('Raw-Data-Input'!D297=0,"",'Raw-Data-Input'!D297)</f>
        <v/>
      </c>
      <c r="E287" s="77" t="str">
        <f>IF('Raw-Data-Input'!E297=0,"",'Raw-Data-Input'!E297)</f>
        <v/>
      </c>
      <c r="F287" s="78" t="str">
        <f>IF('Raw-Data-Input'!J297="","",'Raw-Data-Input'!J297)</f>
        <v/>
      </c>
      <c r="G287" s="88" t="s">
        <v>97</v>
      </c>
      <c r="H287" s="78" t="str">
        <f>IF('Raw-Data-Input'!K297="","",'Raw-Data-Input'!K297)</f>
        <v/>
      </c>
      <c r="I287" s="79" t="str">
        <f t="shared" si="21"/>
        <v/>
      </c>
      <c r="J287" s="77" t="str">
        <f t="shared" si="22"/>
        <v/>
      </c>
      <c r="K287" s="80" t="str">
        <f t="shared" si="23"/>
        <v/>
      </c>
      <c r="L287" s="77" t="str">
        <f t="shared" si="24"/>
        <v/>
      </c>
      <c r="M287" s="77" t="str">
        <f t="shared" si="25"/>
        <v/>
      </c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x14ac:dyDescent="0.3">
      <c r="A288" s="29">
        <v>282</v>
      </c>
      <c r="B288" s="77" t="str">
        <f>IF('Raw-Data-Input'!B298=0,"",'Raw-Data-Input'!B298)</f>
        <v/>
      </c>
      <c r="C288" s="77" t="str">
        <f>IF('Raw-Data-Input'!C298=0,"",'Raw-Data-Input'!C298)</f>
        <v/>
      </c>
      <c r="D288" s="77" t="str">
        <f>IF('Raw-Data-Input'!D298=0,"",'Raw-Data-Input'!D298)</f>
        <v/>
      </c>
      <c r="E288" s="77" t="str">
        <f>IF('Raw-Data-Input'!E298=0,"",'Raw-Data-Input'!E298)</f>
        <v/>
      </c>
      <c r="F288" s="78" t="str">
        <f>IF('Raw-Data-Input'!J298="","",'Raw-Data-Input'!J298)</f>
        <v/>
      </c>
      <c r="G288" s="88" t="s">
        <v>97</v>
      </c>
      <c r="H288" s="78" t="str">
        <f>IF('Raw-Data-Input'!K298="","",'Raw-Data-Input'!K298)</f>
        <v/>
      </c>
      <c r="I288" s="79" t="str">
        <f t="shared" si="21"/>
        <v/>
      </c>
      <c r="J288" s="77" t="str">
        <f t="shared" si="22"/>
        <v/>
      </c>
      <c r="K288" s="80" t="str">
        <f t="shared" si="23"/>
        <v/>
      </c>
      <c r="L288" s="77" t="str">
        <f t="shared" si="24"/>
        <v/>
      </c>
      <c r="M288" s="77" t="str">
        <f t="shared" si="25"/>
        <v/>
      </c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x14ac:dyDescent="0.3">
      <c r="A289" s="29">
        <v>283</v>
      </c>
      <c r="B289" s="77" t="str">
        <f>IF('Raw-Data-Input'!B299=0,"",'Raw-Data-Input'!B299)</f>
        <v/>
      </c>
      <c r="C289" s="77" t="str">
        <f>IF('Raw-Data-Input'!C299=0,"",'Raw-Data-Input'!C299)</f>
        <v/>
      </c>
      <c r="D289" s="77" t="str">
        <f>IF('Raw-Data-Input'!D299=0,"",'Raw-Data-Input'!D299)</f>
        <v/>
      </c>
      <c r="E289" s="77" t="str">
        <f>IF('Raw-Data-Input'!E299=0,"",'Raw-Data-Input'!E299)</f>
        <v/>
      </c>
      <c r="F289" s="78" t="str">
        <f>IF('Raw-Data-Input'!J299="","",'Raw-Data-Input'!J299)</f>
        <v/>
      </c>
      <c r="G289" s="88" t="s">
        <v>97</v>
      </c>
      <c r="H289" s="78" t="str">
        <f>IF('Raw-Data-Input'!K299="","",'Raw-Data-Input'!K299)</f>
        <v/>
      </c>
      <c r="I289" s="79" t="str">
        <f t="shared" si="21"/>
        <v/>
      </c>
      <c r="J289" s="77" t="str">
        <f t="shared" si="22"/>
        <v/>
      </c>
      <c r="K289" s="80" t="str">
        <f t="shared" si="23"/>
        <v/>
      </c>
      <c r="L289" s="77" t="str">
        <f t="shared" si="24"/>
        <v/>
      </c>
      <c r="M289" s="77" t="str">
        <f t="shared" si="25"/>
        <v/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x14ac:dyDescent="0.3">
      <c r="A290" s="29">
        <v>284</v>
      </c>
      <c r="B290" s="77" t="str">
        <f>IF('Raw-Data-Input'!B300=0,"",'Raw-Data-Input'!B300)</f>
        <v/>
      </c>
      <c r="C290" s="77" t="str">
        <f>IF('Raw-Data-Input'!C300=0,"",'Raw-Data-Input'!C300)</f>
        <v/>
      </c>
      <c r="D290" s="77" t="str">
        <f>IF('Raw-Data-Input'!D300=0,"",'Raw-Data-Input'!D300)</f>
        <v/>
      </c>
      <c r="E290" s="77" t="str">
        <f>IF('Raw-Data-Input'!E300=0,"",'Raw-Data-Input'!E300)</f>
        <v/>
      </c>
      <c r="F290" s="78" t="str">
        <f>IF('Raw-Data-Input'!J300="","",'Raw-Data-Input'!J300)</f>
        <v/>
      </c>
      <c r="G290" s="88" t="s">
        <v>97</v>
      </c>
      <c r="H290" s="78" t="str">
        <f>IF('Raw-Data-Input'!K300="","",'Raw-Data-Input'!K300)</f>
        <v/>
      </c>
      <c r="I290" s="79" t="str">
        <f t="shared" si="21"/>
        <v/>
      </c>
      <c r="J290" s="77" t="str">
        <f t="shared" si="22"/>
        <v/>
      </c>
      <c r="K290" s="80" t="str">
        <f t="shared" si="23"/>
        <v/>
      </c>
      <c r="L290" s="77" t="str">
        <f t="shared" si="24"/>
        <v/>
      </c>
      <c r="M290" s="77" t="str">
        <f t="shared" si="25"/>
        <v/>
      </c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x14ac:dyDescent="0.3">
      <c r="A291" s="29">
        <v>285</v>
      </c>
      <c r="B291" s="77" t="str">
        <f>IF('Raw-Data-Input'!B301=0,"",'Raw-Data-Input'!B301)</f>
        <v/>
      </c>
      <c r="C291" s="77" t="str">
        <f>IF('Raw-Data-Input'!C301=0,"",'Raw-Data-Input'!C301)</f>
        <v/>
      </c>
      <c r="D291" s="77" t="str">
        <f>IF('Raw-Data-Input'!D301=0,"",'Raw-Data-Input'!D301)</f>
        <v/>
      </c>
      <c r="E291" s="77" t="str">
        <f>IF('Raw-Data-Input'!E301=0,"",'Raw-Data-Input'!E301)</f>
        <v/>
      </c>
      <c r="F291" s="78" t="str">
        <f>IF('Raw-Data-Input'!J301="","",'Raw-Data-Input'!J301)</f>
        <v/>
      </c>
      <c r="G291" s="88" t="s">
        <v>97</v>
      </c>
      <c r="H291" s="78" t="str">
        <f>IF('Raw-Data-Input'!K301="","",'Raw-Data-Input'!K301)</f>
        <v/>
      </c>
      <c r="I291" s="79" t="str">
        <f t="shared" si="21"/>
        <v/>
      </c>
      <c r="J291" s="77" t="str">
        <f t="shared" si="22"/>
        <v/>
      </c>
      <c r="K291" s="80" t="str">
        <f t="shared" si="23"/>
        <v/>
      </c>
      <c r="L291" s="77" t="str">
        <f t="shared" si="24"/>
        <v/>
      </c>
      <c r="M291" s="77" t="str">
        <f t="shared" si="25"/>
        <v/>
      </c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x14ac:dyDescent="0.3">
      <c r="A292" s="29">
        <v>286</v>
      </c>
      <c r="B292" s="77" t="str">
        <f>IF('Raw-Data-Input'!B302=0,"",'Raw-Data-Input'!B302)</f>
        <v/>
      </c>
      <c r="C292" s="77" t="str">
        <f>IF('Raw-Data-Input'!C302=0,"",'Raw-Data-Input'!C302)</f>
        <v/>
      </c>
      <c r="D292" s="77" t="str">
        <f>IF('Raw-Data-Input'!D302=0,"",'Raw-Data-Input'!D302)</f>
        <v/>
      </c>
      <c r="E292" s="77" t="str">
        <f>IF('Raw-Data-Input'!E302=0,"",'Raw-Data-Input'!E302)</f>
        <v/>
      </c>
      <c r="F292" s="78" t="str">
        <f>IF('Raw-Data-Input'!J302="","",'Raw-Data-Input'!J302)</f>
        <v/>
      </c>
      <c r="G292" s="88" t="s">
        <v>97</v>
      </c>
      <c r="H292" s="78" t="str">
        <f>IF('Raw-Data-Input'!K302="","",'Raw-Data-Input'!K302)</f>
        <v/>
      </c>
      <c r="I292" s="79" t="str">
        <f t="shared" si="21"/>
        <v/>
      </c>
      <c r="J292" s="77" t="str">
        <f t="shared" si="22"/>
        <v/>
      </c>
      <c r="K292" s="80" t="str">
        <f t="shared" si="23"/>
        <v/>
      </c>
      <c r="L292" s="77" t="str">
        <f t="shared" si="24"/>
        <v/>
      </c>
      <c r="M292" s="77" t="str">
        <f t="shared" si="25"/>
        <v/>
      </c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x14ac:dyDescent="0.3">
      <c r="A293" s="29">
        <v>287</v>
      </c>
      <c r="B293" s="77" t="str">
        <f>IF('Raw-Data-Input'!B303=0,"",'Raw-Data-Input'!B303)</f>
        <v/>
      </c>
      <c r="C293" s="77" t="str">
        <f>IF('Raw-Data-Input'!C303=0,"",'Raw-Data-Input'!C303)</f>
        <v/>
      </c>
      <c r="D293" s="77" t="str">
        <f>IF('Raw-Data-Input'!D303=0,"",'Raw-Data-Input'!D303)</f>
        <v/>
      </c>
      <c r="E293" s="77" t="str">
        <f>IF('Raw-Data-Input'!E303=0,"",'Raw-Data-Input'!E303)</f>
        <v/>
      </c>
      <c r="F293" s="78" t="str">
        <f>IF('Raw-Data-Input'!J303="","",'Raw-Data-Input'!J303)</f>
        <v/>
      </c>
      <c r="G293" s="88" t="s">
        <v>97</v>
      </c>
      <c r="H293" s="78" t="str">
        <f>IF('Raw-Data-Input'!K303="","",'Raw-Data-Input'!K303)</f>
        <v/>
      </c>
      <c r="I293" s="79" t="str">
        <f t="shared" si="21"/>
        <v/>
      </c>
      <c r="J293" s="77" t="str">
        <f t="shared" si="22"/>
        <v/>
      </c>
      <c r="K293" s="80" t="str">
        <f t="shared" si="23"/>
        <v/>
      </c>
      <c r="L293" s="77" t="str">
        <f t="shared" si="24"/>
        <v/>
      </c>
      <c r="M293" s="77" t="str">
        <f t="shared" si="25"/>
        <v/>
      </c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x14ac:dyDescent="0.3">
      <c r="A294" s="29">
        <v>288</v>
      </c>
      <c r="B294" s="77" t="str">
        <f>IF('Raw-Data-Input'!B304=0,"",'Raw-Data-Input'!B304)</f>
        <v/>
      </c>
      <c r="C294" s="77" t="str">
        <f>IF('Raw-Data-Input'!C304=0,"",'Raw-Data-Input'!C304)</f>
        <v/>
      </c>
      <c r="D294" s="77" t="str">
        <f>IF('Raw-Data-Input'!D304=0,"",'Raw-Data-Input'!D304)</f>
        <v/>
      </c>
      <c r="E294" s="77" t="str">
        <f>IF('Raw-Data-Input'!E304=0,"",'Raw-Data-Input'!E304)</f>
        <v/>
      </c>
      <c r="F294" s="78" t="str">
        <f>IF('Raw-Data-Input'!J304="","",'Raw-Data-Input'!J304)</f>
        <v/>
      </c>
      <c r="G294" s="88" t="s">
        <v>97</v>
      </c>
      <c r="H294" s="78" t="str">
        <f>IF('Raw-Data-Input'!K304="","",'Raw-Data-Input'!K304)</f>
        <v/>
      </c>
      <c r="I294" s="79" t="str">
        <f t="shared" si="21"/>
        <v/>
      </c>
      <c r="J294" s="77" t="str">
        <f t="shared" si="22"/>
        <v/>
      </c>
      <c r="K294" s="80" t="str">
        <f t="shared" si="23"/>
        <v/>
      </c>
      <c r="L294" s="77" t="str">
        <f t="shared" si="24"/>
        <v/>
      </c>
      <c r="M294" s="77" t="str">
        <f t="shared" si="25"/>
        <v/>
      </c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x14ac:dyDescent="0.3">
      <c r="A295" s="29">
        <v>289</v>
      </c>
      <c r="B295" s="77" t="str">
        <f>IF('Raw-Data-Input'!B305=0,"",'Raw-Data-Input'!B305)</f>
        <v/>
      </c>
      <c r="C295" s="77" t="str">
        <f>IF('Raw-Data-Input'!C305=0,"",'Raw-Data-Input'!C305)</f>
        <v/>
      </c>
      <c r="D295" s="77" t="str">
        <f>IF('Raw-Data-Input'!D305=0,"",'Raw-Data-Input'!D305)</f>
        <v/>
      </c>
      <c r="E295" s="77" t="str">
        <f>IF('Raw-Data-Input'!E305=0,"",'Raw-Data-Input'!E305)</f>
        <v/>
      </c>
      <c r="F295" s="78" t="str">
        <f>IF('Raw-Data-Input'!J305="","",'Raw-Data-Input'!J305)</f>
        <v/>
      </c>
      <c r="G295" s="88" t="s">
        <v>97</v>
      </c>
      <c r="H295" s="78" t="str">
        <f>IF('Raw-Data-Input'!K305="","",'Raw-Data-Input'!K305)</f>
        <v/>
      </c>
      <c r="I295" s="79" t="str">
        <f t="shared" si="21"/>
        <v/>
      </c>
      <c r="J295" s="77" t="str">
        <f t="shared" si="22"/>
        <v/>
      </c>
      <c r="K295" s="80" t="str">
        <f t="shared" si="23"/>
        <v/>
      </c>
      <c r="L295" s="77" t="str">
        <f t="shared" si="24"/>
        <v/>
      </c>
      <c r="M295" s="77" t="str">
        <f t="shared" si="25"/>
        <v/>
      </c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x14ac:dyDescent="0.3">
      <c r="A296" s="29">
        <v>290</v>
      </c>
      <c r="B296" s="77" t="str">
        <f>IF('Raw-Data-Input'!B306=0,"",'Raw-Data-Input'!B306)</f>
        <v/>
      </c>
      <c r="C296" s="77" t="str">
        <f>IF('Raw-Data-Input'!C306=0,"",'Raw-Data-Input'!C306)</f>
        <v/>
      </c>
      <c r="D296" s="77" t="str">
        <f>IF('Raw-Data-Input'!D306=0,"",'Raw-Data-Input'!D306)</f>
        <v/>
      </c>
      <c r="E296" s="77" t="str">
        <f>IF('Raw-Data-Input'!E306=0,"",'Raw-Data-Input'!E306)</f>
        <v/>
      </c>
      <c r="F296" s="78" t="str">
        <f>IF('Raw-Data-Input'!J306="","",'Raw-Data-Input'!J306)</f>
        <v/>
      </c>
      <c r="G296" s="88" t="s">
        <v>97</v>
      </c>
      <c r="H296" s="78" t="str">
        <f>IF('Raw-Data-Input'!K306="","",'Raw-Data-Input'!K306)</f>
        <v/>
      </c>
      <c r="I296" s="79" t="str">
        <f t="shared" si="21"/>
        <v/>
      </c>
      <c r="J296" s="77" t="str">
        <f t="shared" si="22"/>
        <v/>
      </c>
      <c r="K296" s="80" t="str">
        <f t="shared" si="23"/>
        <v/>
      </c>
      <c r="L296" s="77" t="str">
        <f t="shared" si="24"/>
        <v/>
      </c>
      <c r="M296" s="77" t="str">
        <f t="shared" si="25"/>
        <v/>
      </c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x14ac:dyDescent="0.3">
      <c r="A297" s="29">
        <v>291</v>
      </c>
      <c r="B297" s="77" t="str">
        <f>IF('Raw-Data-Input'!B307=0,"",'Raw-Data-Input'!B307)</f>
        <v/>
      </c>
      <c r="C297" s="77" t="str">
        <f>IF('Raw-Data-Input'!C307=0,"",'Raw-Data-Input'!C307)</f>
        <v/>
      </c>
      <c r="D297" s="77" t="str">
        <f>IF('Raw-Data-Input'!D307=0,"",'Raw-Data-Input'!D307)</f>
        <v/>
      </c>
      <c r="E297" s="77" t="str">
        <f>IF('Raw-Data-Input'!E307=0,"",'Raw-Data-Input'!E307)</f>
        <v/>
      </c>
      <c r="F297" s="78" t="str">
        <f>IF('Raw-Data-Input'!J307="","",'Raw-Data-Input'!J307)</f>
        <v/>
      </c>
      <c r="G297" s="88" t="s">
        <v>97</v>
      </c>
      <c r="H297" s="78" t="str">
        <f>IF('Raw-Data-Input'!K307="","",'Raw-Data-Input'!K307)</f>
        <v/>
      </c>
      <c r="I297" s="79" t="str">
        <f t="shared" si="21"/>
        <v/>
      </c>
      <c r="J297" s="77" t="str">
        <f t="shared" si="22"/>
        <v/>
      </c>
      <c r="K297" s="80" t="str">
        <f t="shared" si="23"/>
        <v/>
      </c>
      <c r="L297" s="77" t="str">
        <f t="shared" si="24"/>
        <v/>
      </c>
      <c r="M297" s="77" t="str">
        <f t="shared" si="25"/>
        <v/>
      </c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x14ac:dyDescent="0.3">
      <c r="A298" s="29">
        <v>292</v>
      </c>
      <c r="B298" s="77" t="str">
        <f>IF('Raw-Data-Input'!B308=0,"",'Raw-Data-Input'!B308)</f>
        <v/>
      </c>
      <c r="C298" s="77" t="str">
        <f>IF('Raw-Data-Input'!C308=0,"",'Raw-Data-Input'!C308)</f>
        <v/>
      </c>
      <c r="D298" s="77" t="str">
        <f>IF('Raw-Data-Input'!D308=0,"",'Raw-Data-Input'!D308)</f>
        <v/>
      </c>
      <c r="E298" s="77" t="str">
        <f>IF('Raw-Data-Input'!E308=0,"",'Raw-Data-Input'!E308)</f>
        <v/>
      </c>
      <c r="F298" s="78" t="str">
        <f>IF('Raw-Data-Input'!J308="","",'Raw-Data-Input'!J308)</f>
        <v/>
      </c>
      <c r="G298" s="88" t="s">
        <v>97</v>
      </c>
      <c r="H298" s="78" t="str">
        <f>IF('Raw-Data-Input'!K308="","",'Raw-Data-Input'!K308)</f>
        <v/>
      </c>
      <c r="I298" s="79" t="str">
        <f t="shared" si="21"/>
        <v/>
      </c>
      <c r="J298" s="77" t="str">
        <f t="shared" si="22"/>
        <v/>
      </c>
      <c r="K298" s="80" t="str">
        <f t="shared" si="23"/>
        <v/>
      </c>
      <c r="L298" s="77" t="str">
        <f t="shared" si="24"/>
        <v/>
      </c>
      <c r="M298" s="77" t="str">
        <f t="shared" si="25"/>
        <v/>
      </c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x14ac:dyDescent="0.3">
      <c r="A299" s="29">
        <v>293</v>
      </c>
      <c r="B299" s="77" t="str">
        <f>IF('Raw-Data-Input'!B309=0,"",'Raw-Data-Input'!B309)</f>
        <v/>
      </c>
      <c r="C299" s="77" t="str">
        <f>IF('Raw-Data-Input'!C309=0,"",'Raw-Data-Input'!C309)</f>
        <v/>
      </c>
      <c r="D299" s="77" t="str">
        <f>IF('Raw-Data-Input'!D309=0,"",'Raw-Data-Input'!D309)</f>
        <v/>
      </c>
      <c r="E299" s="77" t="str">
        <f>IF('Raw-Data-Input'!E309=0,"",'Raw-Data-Input'!E309)</f>
        <v/>
      </c>
      <c r="F299" s="78" t="str">
        <f>IF('Raw-Data-Input'!J309="","",'Raw-Data-Input'!J309)</f>
        <v/>
      </c>
      <c r="G299" s="88" t="s">
        <v>97</v>
      </c>
      <c r="H299" s="78" t="str">
        <f>IF('Raw-Data-Input'!K309="","",'Raw-Data-Input'!K309)</f>
        <v/>
      </c>
      <c r="I299" s="79" t="str">
        <f t="shared" si="21"/>
        <v/>
      </c>
      <c r="J299" s="77" t="str">
        <f t="shared" si="22"/>
        <v/>
      </c>
      <c r="K299" s="80" t="str">
        <f t="shared" si="23"/>
        <v/>
      </c>
      <c r="L299" s="77" t="str">
        <f t="shared" si="24"/>
        <v/>
      </c>
      <c r="M299" s="77" t="str">
        <f t="shared" si="25"/>
        <v/>
      </c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x14ac:dyDescent="0.3">
      <c r="A300" s="29">
        <v>294</v>
      </c>
      <c r="B300" s="77" t="str">
        <f>IF('Raw-Data-Input'!B310=0,"",'Raw-Data-Input'!B310)</f>
        <v/>
      </c>
      <c r="C300" s="77" t="str">
        <f>IF('Raw-Data-Input'!C310=0,"",'Raw-Data-Input'!C310)</f>
        <v/>
      </c>
      <c r="D300" s="77" t="str">
        <f>IF('Raw-Data-Input'!D310=0,"",'Raw-Data-Input'!D310)</f>
        <v/>
      </c>
      <c r="E300" s="77" t="str">
        <f>IF('Raw-Data-Input'!E310=0,"",'Raw-Data-Input'!E310)</f>
        <v/>
      </c>
      <c r="F300" s="78" t="str">
        <f>IF('Raw-Data-Input'!J310="","",'Raw-Data-Input'!J310)</f>
        <v/>
      </c>
      <c r="G300" s="88" t="s">
        <v>97</v>
      </c>
      <c r="H300" s="78" t="str">
        <f>IF('Raw-Data-Input'!K310="","",'Raw-Data-Input'!K310)</f>
        <v/>
      </c>
      <c r="I300" s="79" t="str">
        <f t="shared" si="21"/>
        <v/>
      </c>
      <c r="J300" s="77" t="str">
        <f t="shared" si="22"/>
        <v/>
      </c>
      <c r="K300" s="80" t="str">
        <f t="shared" si="23"/>
        <v/>
      </c>
      <c r="L300" s="77" t="str">
        <f t="shared" si="24"/>
        <v/>
      </c>
      <c r="M300" s="77" t="str">
        <f t="shared" si="25"/>
        <v/>
      </c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x14ac:dyDescent="0.3">
      <c r="A301" s="29">
        <v>295</v>
      </c>
      <c r="B301" s="77" t="str">
        <f>IF('Raw-Data-Input'!B311=0,"",'Raw-Data-Input'!B311)</f>
        <v/>
      </c>
      <c r="C301" s="77" t="str">
        <f>IF('Raw-Data-Input'!C311=0,"",'Raw-Data-Input'!C311)</f>
        <v/>
      </c>
      <c r="D301" s="77" t="str">
        <f>IF('Raw-Data-Input'!D311=0,"",'Raw-Data-Input'!D311)</f>
        <v/>
      </c>
      <c r="E301" s="77" t="str">
        <f>IF('Raw-Data-Input'!E311=0,"",'Raw-Data-Input'!E311)</f>
        <v/>
      </c>
      <c r="F301" s="78" t="str">
        <f>IF('Raw-Data-Input'!J311="","",'Raw-Data-Input'!J311)</f>
        <v/>
      </c>
      <c r="G301" s="88" t="s">
        <v>97</v>
      </c>
      <c r="H301" s="78" t="str">
        <f>IF('Raw-Data-Input'!K311="","",'Raw-Data-Input'!K311)</f>
        <v/>
      </c>
      <c r="I301" s="79" t="str">
        <f t="shared" si="21"/>
        <v/>
      </c>
      <c r="J301" s="77" t="str">
        <f t="shared" si="22"/>
        <v/>
      </c>
      <c r="K301" s="80" t="str">
        <f t="shared" si="23"/>
        <v/>
      </c>
      <c r="L301" s="77" t="str">
        <f t="shared" si="24"/>
        <v/>
      </c>
      <c r="M301" s="77" t="str">
        <f t="shared" si="25"/>
        <v/>
      </c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x14ac:dyDescent="0.3">
      <c r="A302" s="29">
        <v>296</v>
      </c>
      <c r="B302" s="77" t="str">
        <f>IF('Raw-Data-Input'!B312=0,"",'Raw-Data-Input'!B312)</f>
        <v/>
      </c>
      <c r="C302" s="77" t="str">
        <f>IF('Raw-Data-Input'!C312=0,"",'Raw-Data-Input'!C312)</f>
        <v/>
      </c>
      <c r="D302" s="77" t="str">
        <f>IF('Raw-Data-Input'!D312=0,"",'Raw-Data-Input'!D312)</f>
        <v/>
      </c>
      <c r="E302" s="77" t="str">
        <f>IF('Raw-Data-Input'!E312=0,"",'Raw-Data-Input'!E312)</f>
        <v/>
      </c>
      <c r="F302" s="78" t="str">
        <f>IF('Raw-Data-Input'!J312="","",'Raw-Data-Input'!J312)</f>
        <v/>
      </c>
      <c r="G302" s="88" t="s">
        <v>97</v>
      </c>
      <c r="H302" s="78" t="str">
        <f>IF('Raw-Data-Input'!K312="","",'Raw-Data-Input'!K312)</f>
        <v/>
      </c>
      <c r="I302" s="79" t="str">
        <f t="shared" si="21"/>
        <v/>
      </c>
      <c r="J302" s="77" t="str">
        <f t="shared" si="22"/>
        <v/>
      </c>
      <c r="K302" s="80" t="str">
        <f t="shared" si="23"/>
        <v/>
      </c>
      <c r="L302" s="77" t="str">
        <f t="shared" si="24"/>
        <v/>
      </c>
      <c r="M302" s="77" t="str">
        <f t="shared" si="25"/>
        <v/>
      </c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x14ac:dyDescent="0.3">
      <c r="A303" s="29">
        <v>297</v>
      </c>
      <c r="B303" s="77" t="str">
        <f>IF('Raw-Data-Input'!B313=0,"",'Raw-Data-Input'!B313)</f>
        <v/>
      </c>
      <c r="C303" s="77" t="str">
        <f>IF('Raw-Data-Input'!C313=0,"",'Raw-Data-Input'!C313)</f>
        <v/>
      </c>
      <c r="D303" s="77" t="str">
        <f>IF('Raw-Data-Input'!D313=0,"",'Raw-Data-Input'!D313)</f>
        <v/>
      </c>
      <c r="E303" s="77" t="str">
        <f>IF('Raw-Data-Input'!E313=0,"",'Raw-Data-Input'!E313)</f>
        <v/>
      </c>
      <c r="F303" s="78" t="str">
        <f>IF('Raw-Data-Input'!J313="","",'Raw-Data-Input'!J313)</f>
        <v/>
      </c>
      <c r="G303" s="88" t="s">
        <v>97</v>
      </c>
      <c r="H303" s="78" t="str">
        <f>IF('Raw-Data-Input'!K313="","",'Raw-Data-Input'!K313)</f>
        <v/>
      </c>
      <c r="I303" s="79" t="str">
        <f t="shared" si="21"/>
        <v/>
      </c>
      <c r="J303" s="77" t="str">
        <f t="shared" si="22"/>
        <v/>
      </c>
      <c r="K303" s="80" t="str">
        <f t="shared" si="23"/>
        <v/>
      </c>
      <c r="L303" s="77" t="str">
        <f t="shared" si="24"/>
        <v/>
      </c>
      <c r="M303" s="77" t="str">
        <f t="shared" si="25"/>
        <v/>
      </c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x14ac:dyDescent="0.3">
      <c r="A304" s="29">
        <v>298</v>
      </c>
      <c r="B304" s="77" t="str">
        <f>IF('Raw-Data-Input'!B314=0,"",'Raw-Data-Input'!B314)</f>
        <v/>
      </c>
      <c r="C304" s="77" t="str">
        <f>IF('Raw-Data-Input'!C314=0,"",'Raw-Data-Input'!C314)</f>
        <v/>
      </c>
      <c r="D304" s="77" t="str">
        <f>IF('Raw-Data-Input'!D314=0,"",'Raw-Data-Input'!D314)</f>
        <v/>
      </c>
      <c r="E304" s="77" t="str">
        <f>IF('Raw-Data-Input'!E314=0,"",'Raw-Data-Input'!E314)</f>
        <v/>
      </c>
      <c r="F304" s="78" t="str">
        <f>IF('Raw-Data-Input'!J314="","",'Raw-Data-Input'!J314)</f>
        <v/>
      </c>
      <c r="G304" s="88" t="s">
        <v>97</v>
      </c>
      <c r="H304" s="78" t="str">
        <f>IF('Raw-Data-Input'!K314="","",'Raw-Data-Input'!K314)</f>
        <v/>
      </c>
      <c r="I304" s="79" t="str">
        <f t="shared" si="21"/>
        <v/>
      </c>
      <c r="J304" s="77" t="str">
        <f t="shared" si="22"/>
        <v/>
      </c>
      <c r="K304" s="80" t="str">
        <f t="shared" si="23"/>
        <v/>
      </c>
      <c r="L304" s="77" t="str">
        <f t="shared" si="24"/>
        <v/>
      </c>
      <c r="M304" s="77" t="str">
        <f t="shared" si="25"/>
        <v/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x14ac:dyDescent="0.3">
      <c r="A305" s="29">
        <v>299</v>
      </c>
      <c r="B305" s="77" t="str">
        <f>IF('Raw-Data-Input'!B315=0,"",'Raw-Data-Input'!B315)</f>
        <v/>
      </c>
      <c r="C305" s="77" t="str">
        <f>IF('Raw-Data-Input'!C315=0,"",'Raw-Data-Input'!C315)</f>
        <v/>
      </c>
      <c r="D305" s="77" t="str">
        <f>IF('Raw-Data-Input'!D315=0,"",'Raw-Data-Input'!D315)</f>
        <v/>
      </c>
      <c r="E305" s="77" t="str">
        <f>IF('Raw-Data-Input'!E315=0,"",'Raw-Data-Input'!E315)</f>
        <v/>
      </c>
      <c r="F305" s="78" t="str">
        <f>IF('Raw-Data-Input'!J315="","",'Raw-Data-Input'!J315)</f>
        <v/>
      </c>
      <c r="G305" s="88" t="s">
        <v>97</v>
      </c>
      <c r="H305" s="78" t="str">
        <f>IF('Raw-Data-Input'!K315="","",'Raw-Data-Input'!K315)</f>
        <v/>
      </c>
      <c r="I305" s="79" t="str">
        <f t="shared" si="21"/>
        <v/>
      </c>
      <c r="J305" s="77" t="str">
        <f t="shared" si="22"/>
        <v/>
      </c>
      <c r="K305" s="80" t="str">
        <f t="shared" si="23"/>
        <v/>
      </c>
      <c r="L305" s="77" t="str">
        <f t="shared" si="24"/>
        <v/>
      </c>
      <c r="M305" s="77" t="str">
        <f t="shared" si="25"/>
        <v/>
      </c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x14ac:dyDescent="0.3">
      <c r="A306" s="29">
        <v>300</v>
      </c>
      <c r="B306" s="77" t="str">
        <f>IF('Raw-Data-Input'!B316=0,"",'Raw-Data-Input'!B316)</f>
        <v/>
      </c>
      <c r="C306" s="77" t="str">
        <f>IF('Raw-Data-Input'!C316=0,"",'Raw-Data-Input'!C316)</f>
        <v/>
      </c>
      <c r="D306" s="77" t="str">
        <f>IF('Raw-Data-Input'!D316=0,"",'Raw-Data-Input'!D316)</f>
        <v/>
      </c>
      <c r="E306" s="77" t="str">
        <f>IF('Raw-Data-Input'!E316=0,"",'Raw-Data-Input'!E316)</f>
        <v/>
      </c>
      <c r="F306" s="78" t="str">
        <f>IF('Raw-Data-Input'!J316="","",'Raw-Data-Input'!J316)</f>
        <v/>
      </c>
      <c r="G306" s="88" t="s">
        <v>97</v>
      </c>
      <c r="H306" s="78" t="str">
        <f>IF('Raw-Data-Input'!K316="","",'Raw-Data-Input'!K316)</f>
        <v/>
      </c>
      <c r="I306" s="79" t="str">
        <f t="shared" si="21"/>
        <v/>
      </c>
      <c r="J306" s="77" t="str">
        <f t="shared" si="22"/>
        <v/>
      </c>
      <c r="K306" s="80" t="str">
        <f t="shared" si="23"/>
        <v/>
      </c>
      <c r="L306" s="77" t="str">
        <f t="shared" si="24"/>
        <v/>
      </c>
      <c r="M306" s="77" t="str">
        <f t="shared" si="25"/>
        <v/>
      </c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x14ac:dyDescent="0.3">
      <c r="A307" s="29">
        <v>301</v>
      </c>
      <c r="B307" s="77" t="str">
        <f>IF('Raw-Data-Input'!B317=0,"",'Raw-Data-Input'!B317)</f>
        <v/>
      </c>
      <c r="C307" s="77" t="str">
        <f>IF('Raw-Data-Input'!C317=0,"",'Raw-Data-Input'!C317)</f>
        <v/>
      </c>
      <c r="D307" s="77" t="str">
        <f>IF('Raw-Data-Input'!D317=0,"",'Raw-Data-Input'!D317)</f>
        <v/>
      </c>
      <c r="E307" s="77" t="str">
        <f>IF('Raw-Data-Input'!E317=0,"",'Raw-Data-Input'!E317)</f>
        <v/>
      </c>
      <c r="F307" s="78" t="str">
        <f>IF('Raw-Data-Input'!J317="","",'Raw-Data-Input'!J317)</f>
        <v/>
      </c>
      <c r="G307" s="88" t="s">
        <v>97</v>
      </c>
      <c r="H307" s="78" t="str">
        <f>IF('Raw-Data-Input'!K317="","",'Raw-Data-Input'!K317)</f>
        <v/>
      </c>
      <c r="I307" s="79" t="str">
        <f t="shared" si="21"/>
        <v/>
      </c>
      <c r="J307" s="77" t="str">
        <f t="shared" si="22"/>
        <v/>
      </c>
      <c r="K307" s="80" t="str">
        <f t="shared" si="23"/>
        <v/>
      </c>
      <c r="L307" s="77" t="str">
        <f t="shared" si="24"/>
        <v/>
      </c>
      <c r="M307" s="77" t="str">
        <f t="shared" si="25"/>
        <v/>
      </c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x14ac:dyDescent="0.3">
      <c r="A308" s="29">
        <v>302</v>
      </c>
      <c r="B308" s="77" t="str">
        <f>IF('Raw-Data-Input'!B318=0,"",'Raw-Data-Input'!B318)</f>
        <v/>
      </c>
      <c r="C308" s="77" t="str">
        <f>IF('Raw-Data-Input'!C318=0,"",'Raw-Data-Input'!C318)</f>
        <v/>
      </c>
      <c r="D308" s="77" t="str">
        <f>IF('Raw-Data-Input'!D318=0,"",'Raw-Data-Input'!D318)</f>
        <v/>
      </c>
      <c r="E308" s="77" t="str">
        <f>IF('Raw-Data-Input'!E318=0,"",'Raw-Data-Input'!E318)</f>
        <v/>
      </c>
      <c r="F308" s="78" t="str">
        <f>IF('Raw-Data-Input'!J318="","",'Raw-Data-Input'!J318)</f>
        <v/>
      </c>
      <c r="G308" s="88" t="s">
        <v>97</v>
      </c>
      <c r="H308" s="78" t="str">
        <f>IF('Raw-Data-Input'!K318="","",'Raw-Data-Input'!K318)</f>
        <v/>
      </c>
      <c r="I308" s="79" t="str">
        <f t="shared" si="21"/>
        <v/>
      </c>
      <c r="J308" s="77" t="str">
        <f t="shared" si="22"/>
        <v/>
      </c>
      <c r="K308" s="80" t="str">
        <f t="shared" si="23"/>
        <v/>
      </c>
      <c r="L308" s="77" t="str">
        <f t="shared" si="24"/>
        <v/>
      </c>
      <c r="M308" s="77" t="str">
        <f t="shared" si="25"/>
        <v/>
      </c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x14ac:dyDescent="0.3">
      <c r="A309" s="29">
        <v>303</v>
      </c>
      <c r="B309" s="77" t="str">
        <f>IF('Raw-Data-Input'!B319=0,"",'Raw-Data-Input'!B319)</f>
        <v/>
      </c>
      <c r="C309" s="77" t="str">
        <f>IF('Raw-Data-Input'!C319=0,"",'Raw-Data-Input'!C319)</f>
        <v/>
      </c>
      <c r="D309" s="77" t="str">
        <f>IF('Raw-Data-Input'!D319=0,"",'Raw-Data-Input'!D319)</f>
        <v/>
      </c>
      <c r="E309" s="77" t="str">
        <f>IF('Raw-Data-Input'!E319=0,"",'Raw-Data-Input'!E319)</f>
        <v/>
      </c>
      <c r="F309" s="78" t="str">
        <f>IF('Raw-Data-Input'!J319="","",'Raw-Data-Input'!J319)</f>
        <v/>
      </c>
      <c r="G309" s="88" t="s">
        <v>97</v>
      </c>
      <c r="H309" s="78" t="str">
        <f>IF('Raw-Data-Input'!K319="","",'Raw-Data-Input'!K319)</f>
        <v/>
      </c>
      <c r="I309" s="79" t="str">
        <f t="shared" si="21"/>
        <v/>
      </c>
      <c r="J309" s="77" t="str">
        <f t="shared" si="22"/>
        <v/>
      </c>
      <c r="K309" s="80" t="str">
        <f t="shared" si="23"/>
        <v/>
      </c>
      <c r="L309" s="77" t="str">
        <f t="shared" si="24"/>
        <v/>
      </c>
      <c r="M309" s="77" t="str">
        <f t="shared" si="25"/>
        <v/>
      </c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x14ac:dyDescent="0.3">
      <c r="A310" s="29">
        <v>304</v>
      </c>
      <c r="B310" s="77" t="str">
        <f>IF('Raw-Data-Input'!B320=0,"",'Raw-Data-Input'!B320)</f>
        <v/>
      </c>
      <c r="C310" s="77" t="str">
        <f>IF('Raw-Data-Input'!C320=0,"",'Raw-Data-Input'!C320)</f>
        <v/>
      </c>
      <c r="D310" s="77" t="str">
        <f>IF('Raw-Data-Input'!D320=0,"",'Raw-Data-Input'!D320)</f>
        <v/>
      </c>
      <c r="E310" s="77" t="str">
        <f>IF('Raw-Data-Input'!E320=0,"",'Raw-Data-Input'!E320)</f>
        <v/>
      </c>
      <c r="F310" s="78" t="str">
        <f>IF('Raw-Data-Input'!J320="","",'Raw-Data-Input'!J320)</f>
        <v/>
      </c>
      <c r="G310" s="88" t="s">
        <v>97</v>
      </c>
      <c r="H310" s="78" t="str">
        <f>IF('Raw-Data-Input'!K320="","",'Raw-Data-Input'!K320)</f>
        <v/>
      </c>
      <c r="I310" s="79" t="str">
        <f t="shared" si="21"/>
        <v/>
      </c>
      <c r="J310" s="77" t="str">
        <f t="shared" si="22"/>
        <v/>
      </c>
      <c r="K310" s="80" t="str">
        <f t="shared" si="23"/>
        <v/>
      </c>
      <c r="L310" s="77" t="str">
        <f t="shared" si="24"/>
        <v/>
      </c>
      <c r="M310" s="77" t="str">
        <f t="shared" si="25"/>
        <v/>
      </c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x14ac:dyDescent="0.3">
      <c r="A311" s="29">
        <v>305</v>
      </c>
      <c r="B311" s="77" t="str">
        <f>IF('Raw-Data-Input'!B321=0,"",'Raw-Data-Input'!B321)</f>
        <v/>
      </c>
      <c r="C311" s="77" t="str">
        <f>IF('Raw-Data-Input'!C321=0,"",'Raw-Data-Input'!C321)</f>
        <v/>
      </c>
      <c r="D311" s="77" t="str">
        <f>IF('Raw-Data-Input'!D321=0,"",'Raw-Data-Input'!D321)</f>
        <v/>
      </c>
      <c r="E311" s="77" t="str">
        <f>IF('Raw-Data-Input'!E321=0,"",'Raw-Data-Input'!E321)</f>
        <v/>
      </c>
      <c r="F311" s="78" t="str">
        <f>IF('Raw-Data-Input'!J321="","",'Raw-Data-Input'!J321)</f>
        <v/>
      </c>
      <c r="G311" s="88" t="s">
        <v>97</v>
      </c>
      <c r="H311" s="78" t="str">
        <f>IF('Raw-Data-Input'!K321="","",'Raw-Data-Input'!K321)</f>
        <v/>
      </c>
      <c r="I311" s="79" t="str">
        <f t="shared" si="21"/>
        <v/>
      </c>
      <c r="J311" s="77" t="str">
        <f t="shared" si="22"/>
        <v/>
      </c>
      <c r="K311" s="80" t="str">
        <f t="shared" si="23"/>
        <v/>
      </c>
      <c r="L311" s="77" t="str">
        <f t="shared" si="24"/>
        <v/>
      </c>
      <c r="M311" s="77" t="str">
        <f t="shared" si="25"/>
        <v/>
      </c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x14ac:dyDescent="0.3">
      <c r="A312" s="29">
        <v>306</v>
      </c>
      <c r="B312" s="77" t="str">
        <f>IF('Raw-Data-Input'!B322=0,"",'Raw-Data-Input'!B322)</f>
        <v/>
      </c>
      <c r="C312" s="77" t="str">
        <f>IF('Raw-Data-Input'!C322=0,"",'Raw-Data-Input'!C322)</f>
        <v/>
      </c>
      <c r="D312" s="77" t="str">
        <f>IF('Raw-Data-Input'!D322=0,"",'Raw-Data-Input'!D322)</f>
        <v/>
      </c>
      <c r="E312" s="77" t="str">
        <f>IF('Raw-Data-Input'!E322=0,"",'Raw-Data-Input'!E322)</f>
        <v/>
      </c>
      <c r="F312" s="78" t="str">
        <f>IF('Raw-Data-Input'!J322="","",'Raw-Data-Input'!J322)</f>
        <v/>
      </c>
      <c r="G312" s="88" t="s">
        <v>97</v>
      </c>
      <c r="H312" s="78" t="str">
        <f>IF('Raw-Data-Input'!K322="","",'Raw-Data-Input'!K322)</f>
        <v/>
      </c>
      <c r="I312" s="79" t="str">
        <f t="shared" si="21"/>
        <v/>
      </c>
      <c r="J312" s="77" t="str">
        <f t="shared" si="22"/>
        <v/>
      </c>
      <c r="K312" s="80" t="str">
        <f t="shared" si="23"/>
        <v/>
      </c>
      <c r="L312" s="77" t="str">
        <f t="shared" si="24"/>
        <v/>
      </c>
      <c r="M312" s="77" t="str">
        <f t="shared" si="25"/>
        <v/>
      </c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x14ac:dyDescent="0.3">
      <c r="A313" s="29">
        <v>307</v>
      </c>
      <c r="B313" s="77" t="str">
        <f>IF('Raw-Data-Input'!B323=0,"",'Raw-Data-Input'!B323)</f>
        <v/>
      </c>
      <c r="C313" s="77" t="str">
        <f>IF('Raw-Data-Input'!C323=0,"",'Raw-Data-Input'!C323)</f>
        <v/>
      </c>
      <c r="D313" s="77" t="str">
        <f>IF('Raw-Data-Input'!D323=0,"",'Raw-Data-Input'!D323)</f>
        <v/>
      </c>
      <c r="E313" s="77" t="str">
        <f>IF('Raw-Data-Input'!E323=0,"",'Raw-Data-Input'!E323)</f>
        <v/>
      </c>
      <c r="F313" s="78" t="str">
        <f>IF('Raw-Data-Input'!J323="","",'Raw-Data-Input'!J323)</f>
        <v/>
      </c>
      <c r="G313" s="88" t="s">
        <v>97</v>
      </c>
      <c r="H313" s="78" t="str">
        <f>IF('Raw-Data-Input'!K323="","",'Raw-Data-Input'!K323)</f>
        <v/>
      </c>
      <c r="I313" s="79" t="str">
        <f t="shared" si="21"/>
        <v/>
      </c>
      <c r="J313" s="77" t="str">
        <f t="shared" si="22"/>
        <v/>
      </c>
      <c r="K313" s="80" t="str">
        <f t="shared" si="23"/>
        <v/>
      </c>
      <c r="L313" s="77" t="str">
        <f t="shared" si="24"/>
        <v/>
      </c>
      <c r="M313" s="77" t="str">
        <f t="shared" si="25"/>
        <v/>
      </c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x14ac:dyDescent="0.3">
      <c r="A314" s="29">
        <v>308</v>
      </c>
      <c r="B314" s="77" t="str">
        <f>IF('Raw-Data-Input'!B324=0,"",'Raw-Data-Input'!B324)</f>
        <v/>
      </c>
      <c r="C314" s="77" t="str">
        <f>IF('Raw-Data-Input'!C324=0,"",'Raw-Data-Input'!C324)</f>
        <v/>
      </c>
      <c r="D314" s="77" t="str">
        <f>IF('Raw-Data-Input'!D324=0,"",'Raw-Data-Input'!D324)</f>
        <v/>
      </c>
      <c r="E314" s="77" t="str">
        <f>IF('Raw-Data-Input'!E324=0,"",'Raw-Data-Input'!E324)</f>
        <v/>
      </c>
      <c r="F314" s="78" t="str">
        <f>IF('Raw-Data-Input'!J324="","",'Raw-Data-Input'!J324)</f>
        <v/>
      </c>
      <c r="G314" s="88" t="s">
        <v>97</v>
      </c>
      <c r="H314" s="78" t="str">
        <f>IF('Raw-Data-Input'!K324="","",'Raw-Data-Input'!K324)</f>
        <v/>
      </c>
      <c r="I314" s="79" t="str">
        <f t="shared" si="21"/>
        <v/>
      </c>
      <c r="J314" s="77" t="str">
        <f t="shared" si="22"/>
        <v/>
      </c>
      <c r="K314" s="80" t="str">
        <f t="shared" si="23"/>
        <v/>
      </c>
      <c r="L314" s="77" t="str">
        <f t="shared" si="24"/>
        <v/>
      </c>
      <c r="M314" s="77" t="str">
        <f t="shared" si="25"/>
        <v/>
      </c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x14ac:dyDescent="0.3">
      <c r="A315" s="29">
        <v>309</v>
      </c>
      <c r="B315" s="77" t="str">
        <f>IF('Raw-Data-Input'!B325=0,"",'Raw-Data-Input'!B325)</f>
        <v/>
      </c>
      <c r="C315" s="77" t="str">
        <f>IF('Raw-Data-Input'!C325=0,"",'Raw-Data-Input'!C325)</f>
        <v/>
      </c>
      <c r="D315" s="77" t="str">
        <f>IF('Raw-Data-Input'!D325=0,"",'Raw-Data-Input'!D325)</f>
        <v/>
      </c>
      <c r="E315" s="77" t="str">
        <f>IF('Raw-Data-Input'!E325=0,"",'Raw-Data-Input'!E325)</f>
        <v/>
      </c>
      <c r="F315" s="78" t="str">
        <f>IF('Raw-Data-Input'!J325="","",'Raw-Data-Input'!J325)</f>
        <v/>
      </c>
      <c r="G315" s="88" t="s">
        <v>97</v>
      </c>
      <c r="H315" s="78" t="str">
        <f>IF('Raw-Data-Input'!K325="","",'Raw-Data-Input'!K325)</f>
        <v/>
      </c>
      <c r="I315" s="79" t="str">
        <f t="shared" si="21"/>
        <v/>
      </c>
      <c r="J315" s="77" t="str">
        <f t="shared" si="22"/>
        <v/>
      </c>
      <c r="K315" s="80" t="str">
        <f t="shared" si="23"/>
        <v/>
      </c>
      <c r="L315" s="77" t="str">
        <f t="shared" si="24"/>
        <v/>
      </c>
      <c r="M315" s="77" t="str">
        <f t="shared" si="25"/>
        <v/>
      </c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x14ac:dyDescent="0.3">
      <c r="A316" s="29">
        <v>310</v>
      </c>
      <c r="B316" s="77" t="str">
        <f>IF('Raw-Data-Input'!B326=0,"",'Raw-Data-Input'!B326)</f>
        <v/>
      </c>
      <c r="C316" s="77" t="str">
        <f>IF('Raw-Data-Input'!C326=0,"",'Raw-Data-Input'!C326)</f>
        <v/>
      </c>
      <c r="D316" s="77" t="str">
        <f>IF('Raw-Data-Input'!D326=0,"",'Raw-Data-Input'!D326)</f>
        <v/>
      </c>
      <c r="E316" s="77" t="str">
        <f>IF('Raw-Data-Input'!E326=0,"",'Raw-Data-Input'!E326)</f>
        <v/>
      </c>
      <c r="F316" s="78" t="str">
        <f>IF('Raw-Data-Input'!J326="","",'Raw-Data-Input'!J326)</f>
        <v/>
      </c>
      <c r="G316" s="88" t="s">
        <v>97</v>
      </c>
      <c r="H316" s="78" t="str">
        <f>IF('Raw-Data-Input'!K326="","",'Raw-Data-Input'!K326)</f>
        <v/>
      </c>
      <c r="I316" s="79" t="str">
        <f t="shared" si="21"/>
        <v/>
      </c>
      <c r="J316" s="77" t="str">
        <f t="shared" si="22"/>
        <v/>
      </c>
      <c r="K316" s="80" t="str">
        <f t="shared" si="23"/>
        <v/>
      </c>
      <c r="L316" s="77" t="str">
        <f t="shared" si="24"/>
        <v/>
      </c>
      <c r="M316" s="77" t="str">
        <f t="shared" si="25"/>
        <v/>
      </c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x14ac:dyDescent="0.3">
      <c r="A317" s="29">
        <v>311</v>
      </c>
      <c r="B317" s="77" t="str">
        <f>IF('Raw-Data-Input'!B327=0,"",'Raw-Data-Input'!B327)</f>
        <v/>
      </c>
      <c r="C317" s="77" t="str">
        <f>IF('Raw-Data-Input'!C327=0,"",'Raw-Data-Input'!C327)</f>
        <v/>
      </c>
      <c r="D317" s="77" t="str">
        <f>IF('Raw-Data-Input'!D327=0,"",'Raw-Data-Input'!D327)</f>
        <v/>
      </c>
      <c r="E317" s="77" t="str">
        <f>IF('Raw-Data-Input'!E327=0,"",'Raw-Data-Input'!E327)</f>
        <v/>
      </c>
      <c r="F317" s="78" t="str">
        <f>IF('Raw-Data-Input'!J327="","",'Raw-Data-Input'!J327)</f>
        <v/>
      </c>
      <c r="G317" s="88" t="s">
        <v>97</v>
      </c>
      <c r="H317" s="78" t="str">
        <f>IF('Raw-Data-Input'!K327="","",'Raw-Data-Input'!K327)</f>
        <v/>
      </c>
      <c r="I317" s="79" t="str">
        <f t="shared" si="21"/>
        <v/>
      </c>
      <c r="J317" s="77" t="str">
        <f t="shared" si="22"/>
        <v/>
      </c>
      <c r="K317" s="80" t="str">
        <f t="shared" si="23"/>
        <v/>
      </c>
      <c r="L317" s="77" t="str">
        <f t="shared" si="24"/>
        <v/>
      </c>
      <c r="M317" s="77" t="str">
        <f t="shared" si="25"/>
        <v/>
      </c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x14ac:dyDescent="0.3">
      <c r="A318" s="29">
        <v>312</v>
      </c>
      <c r="B318" s="77" t="str">
        <f>IF('Raw-Data-Input'!B328=0,"",'Raw-Data-Input'!B328)</f>
        <v/>
      </c>
      <c r="C318" s="77" t="str">
        <f>IF('Raw-Data-Input'!C328=0,"",'Raw-Data-Input'!C328)</f>
        <v/>
      </c>
      <c r="D318" s="77" t="str">
        <f>IF('Raw-Data-Input'!D328=0,"",'Raw-Data-Input'!D328)</f>
        <v/>
      </c>
      <c r="E318" s="77" t="str">
        <f>IF('Raw-Data-Input'!E328=0,"",'Raw-Data-Input'!E328)</f>
        <v/>
      </c>
      <c r="F318" s="78" t="str">
        <f>IF('Raw-Data-Input'!J328="","",'Raw-Data-Input'!J328)</f>
        <v/>
      </c>
      <c r="G318" s="88" t="s">
        <v>97</v>
      </c>
      <c r="H318" s="78" t="str">
        <f>IF('Raw-Data-Input'!K328="","",'Raw-Data-Input'!K328)</f>
        <v/>
      </c>
      <c r="I318" s="79" t="str">
        <f t="shared" si="21"/>
        <v/>
      </c>
      <c r="J318" s="77" t="str">
        <f t="shared" si="22"/>
        <v/>
      </c>
      <c r="K318" s="80" t="str">
        <f t="shared" si="23"/>
        <v/>
      </c>
      <c r="L318" s="77" t="str">
        <f t="shared" si="24"/>
        <v/>
      </c>
      <c r="M318" s="77" t="str">
        <f t="shared" si="25"/>
        <v/>
      </c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x14ac:dyDescent="0.3">
      <c r="A319" s="29">
        <v>313</v>
      </c>
      <c r="B319" s="77" t="str">
        <f>IF('Raw-Data-Input'!B329=0,"",'Raw-Data-Input'!B329)</f>
        <v/>
      </c>
      <c r="C319" s="77" t="str">
        <f>IF('Raw-Data-Input'!C329=0,"",'Raw-Data-Input'!C329)</f>
        <v/>
      </c>
      <c r="D319" s="77" t="str">
        <f>IF('Raw-Data-Input'!D329=0,"",'Raw-Data-Input'!D329)</f>
        <v/>
      </c>
      <c r="E319" s="77" t="str">
        <f>IF('Raw-Data-Input'!E329=0,"",'Raw-Data-Input'!E329)</f>
        <v/>
      </c>
      <c r="F319" s="78" t="str">
        <f>IF('Raw-Data-Input'!J329="","",'Raw-Data-Input'!J329)</f>
        <v/>
      </c>
      <c r="G319" s="88" t="s">
        <v>97</v>
      </c>
      <c r="H319" s="78" t="str">
        <f>IF('Raw-Data-Input'!K329="","",'Raw-Data-Input'!K329)</f>
        <v/>
      </c>
      <c r="I319" s="79" t="str">
        <f t="shared" si="21"/>
        <v/>
      </c>
      <c r="J319" s="77" t="str">
        <f t="shared" si="22"/>
        <v/>
      </c>
      <c r="K319" s="80" t="str">
        <f t="shared" si="23"/>
        <v/>
      </c>
      <c r="L319" s="77" t="str">
        <f t="shared" si="24"/>
        <v/>
      </c>
      <c r="M319" s="77" t="str">
        <f t="shared" si="25"/>
        <v/>
      </c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x14ac:dyDescent="0.3">
      <c r="A320" s="29">
        <v>314</v>
      </c>
      <c r="B320" s="77" t="str">
        <f>IF('Raw-Data-Input'!B330=0,"",'Raw-Data-Input'!B330)</f>
        <v/>
      </c>
      <c r="C320" s="77" t="str">
        <f>IF('Raw-Data-Input'!C330=0,"",'Raw-Data-Input'!C330)</f>
        <v/>
      </c>
      <c r="D320" s="77" t="str">
        <f>IF('Raw-Data-Input'!D330=0,"",'Raw-Data-Input'!D330)</f>
        <v/>
      </c>
      <c r="E320" s="77" t="str">
        <f>IF('Raw-Data-Input'!E330=0,"",'Raw-Data-Input'!E330)</f>
        <v/>
      </c>
      <c r="F320" s="78" t="str">
        <f>IF('Raw-Data-Input'!J330="","",'Raw-Data-Input'!J330)</f>
        <v/>
      </c>
      <c r="G320" s="88" t="s">
        <v>97</v>
      </c>
      <c r="H320" s="78" t="str">
        <f>IF('Raw-Data-Input'!K330="","",'Raw-Data-Input'!K330)</f>
        <v/>
      </c>
      <c r="I320" s="79" t="str">
        <f t="shared" si="21"/>
        <v/>
      </c>
      <c r="J320" s="77" t="str">
        <f t="shared" si="22"/>
        <v/>
      </c>
      <c r="K320" s="80" t="str">
        <f t="shared" si="23"/>
        <v/>
      </c>
      <c r="L320" s="77" t="str">
        <f t="shared" si="24"/>
        <v/>
      </c>
      <c r="M320" s="77" t="str">
        <f t="shared" si="25"/>
        <v/>
      </c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x14ac:dyDescent="0.3">
      <c r="A321" s="29">
        <v>315</v>
      </c>
      <c r="B321" s="77" t="str">
        <f>IF('Raw-Data-Input'!B331=0,"",'Raw-Data-Input'!B331)</f>
        <v/>
      </c>
      <c r="C321" s="77" t="str">
        <f>IF('Raw-Data-Input'!C331=0,"",'Raw-Data-Input'!C331)</f>
        <v/>
      </c>
      <c r="D321" s="77" t="str">
        <f>IF('Raw-Data-Input'!D331=0,"",'Raw-Data-Input'!D331)</f>
        <v/>
      </c>
      <c r="E321" s="77" t="str">
        <f>IF('Raw-Data-Input'!E331=0,"",'Raw-Data-Input'!E331)</f>
        <v/>
      </c>
      <c r="F321" s="78" t="str">
        <f>IF('Raw-Data-Input'!J331="","",'Raw-Data-Input'!J331)</f>
        <v/>
      </c>
      <c r="G321" s="88" t="s">
        <v>97</v>
      </c>
      <c r="H321" s="78" t="str">
        <f>IF('Raw-Data-Input'!K331="","",'Raw-Data-Input'!K331)</f>
        <v/>
      </c>
      <c r="I321" s="79" t="str">
        <f t="shared" si="21"/>
        <v/>
      </c>
      <c r="J321" s="77" t="str">
        <f t="shared" si="22"/>
        <v/>
      </c>
      <c r="K321" s="80" t="str">
        <f t="shared" si="23"/>
        <v/>
      </c>
      <c r="L321" s="77" t="str">
        <f t="shared" si="24"/>
        <v/>
      </c>
      <c r="M321" s="77" t="str">
        <f t="shared" si="25"/>
        <v/>
      </c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x14ac:dyDescent="0.3">
      <c r="A322" s="29">
        <v>316</v>
      </c>
      <c r="B322" s="77" t="str">
        <f>IF('Raw-Data-Input'!B332=0,"",'Raw-Data-Input'!B332)</f>
        <v/>
      </c>
      <c r="C322" s="77" t="str">
        <f>IF('Raw-Data-Input'!C332=0,"",'Raw-Data-Input'!C332)</f>
        <v/>
      </c>
      <c r="D322" s="77" t="str">
        <f>IF('Raw-Data-Input'!D332=0,"",'Raw-Data-Input'!D332)</f>
        <v/>
      </c>
      <c r="E322" s="77" t="str">
        <f>IF('Raw-Data-Input'!E332=0,"",'Raw-Data-Input'!E332)</f>
        <v/>
      </c>
      <c r="F322" s="78" t="str">
        <f>IF('Raw-Data-Input'!J332="","",'Raw-Data-Input'!J332)</f>
        <v/>
      </c>
      <c r="G322" s="88" t="s">
        <v>97</v>
      </c>
      <c r="H322" s="78" t="str">
        <f>IF('Raw-Data-Input'!K332="","",'Raw-Data-Input'!K332)</f>
        <v/>
      </c>
      <c r="I322" s="79" t="str">
        <f t="shared" si="21"/>
        <v/>
      </c>
      <c r="J322" s="77" t="str">
        <f t="shared" si="22"/>
        <v/>
      </c>
      <c r="K322" s="80" t="str">
        <f t="shared" si="23"/>
        <v/>
      </c>
      <c r="L322" s="77" t="str">
        <f t="shared" si="24"/>
        <v/>
      </c>
      <c r="M322" s="77" t="str">
        <f t="shared" si="25"/>
        <v/>
      </c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x14ac:dyDescent="0.3">
      <c r="A323" s="29">
        <v>317</v>
      </c>
      <c r="B323" s="77" t="str">
        <f>IF('Raw-Data-Input'!B333=0,"",'Raw-Data-Input'!B333)</f>
        <v/>
      </c>
      <c r="C323" s="77" t="str">
        <f>IF('Raw-Data-Input'!C333=0,"",'Raw-Data-Input'!C333)</f>
        <v/>
      </c>
      <c r="D323" s="77" t="str">
        <f>IF('Raw-Data-Input'!D333=0,"",'Raw-Data-Input'!D333)</f>
        <v/>
      </c>
      <c r="E323" s="77" t="str">
        <f>IF('Raw-Data-Input'!E333=0,"",'Raw-Data-Input'!E333)</f>
        <v/>
      </c>
      <c r="F323" s="78" t="str">
        <f>IF('Raw-Data-Input'!J333="","",'Raw-Data-Input'!J333)</f>
        <v/>
      </c>
      <c r="G323" s="88" t="s">
        <v>97</v>
      </c>
      <c r="H323" s="78" t="str">
        <f>IF('Raw-Data-Input'!K333="","",'Raw-Data-Input'!K333)</f>
        <v/>
      </c>
      <c r="I323" s="79" t="str">
        <f t="shared" si="21"/>
        <v/>
      </c>
      <c r="J323" s="77" t="str">
        <f t="shared" si="22"/>
        <v/>
      </c>
      <c r="K323" s="80" t="str">
        <f t="shared" si="23"/>
        <v/>
      </c>
      <c r="L323" s="77" t="str">
        <f t="shared" si="24"/>
        <v/>
      </c>
      <c r="M323" s="77" t="str">
        <f t="shared" si="25"/>
        <v/>
      </c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x14ac:dyDescent="0.3">
      <c r="A324" s="29">
        <v>318</v>
      </c>
      <c r="B324" s="77" t="str">
        <f>IF('Raw-Data-Input'!B334=0,"",'Raw-Data-Input'!B334)</f>
        <v/>
      </c>
      <c r="C324" s="77" t="str">
        <f>IF('Raw-Data-Input'!C334=0,"",'Raw-Data-Input'!C334)</f>
        <v/>
      </c>
      <c r="D324" s="77" t="str">
        <f>IF('Raw-Data-Input'!D334=0,"",'Raw-Data-Input'!D334)</f>
        <v/>
      </c>
      <c r="E324" s="77" t="str">
        <f>IF('Raw-Data-Input'!E334=0,"",'Raw-Data-Input'!E334)</f>
        <v/>
      </c>
      <c r="F324" s="78" t="str">
        <f>IF('Raw-Data-Input'!J334="","",'Raw-Data-Input'!J334)</f>
        <v/>
      </c>
      <c r="G324" s="88" t="s">
        <v>97</v>
      </c>
      <c r="H324" s="78" t="str">
        <f>IF('Raw-Data-Input'!K334="","",'Raw-Data-Input'!K334)</f>
        <v/>
      </c>
      <c r="I324" s="79" t="str">
        <f t="shared" si="21"/>
        <v/>
      </c>
      <c r="J324" s="77" t="str">
        <f t="shared" si="22"/>
        <v/>
      </c>
      <c r="K324" s="80" t="str">
        <f t="shared" si="23"/>
        <v/>
      </c>
      <c r="L324" s="77" t="str">
        <f t="shared" si="24"/>
        <v/>
      </c>
      <c r="M324" s="77" t="str">
        <f t="shared" si="25"/>
        <v/>
      </c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x14ac:dyDescent="0.3">
      <c r="A325" s="29">
        <v>319</v>
      </c>
      <c r="B325" s="77" t="str">
        <f>IF('Raw-Data-Input'!B335=0,"",'Raw-Data-Input'!B335)</f>
        <v/>
      </c>
      <c r="C325" s="77" t="str">
        <f>IF('Raw-Data-Input'!C335=0,"",'Raw-Data-Input'!C335)</f>
        <v/>
      </c>
      <c r="D325" s="77" t="str">
        <f>IF('Raw-Data-Input'!D335=0,"",'Raw-Data-Input'!D335)</f>
        <v/>
      </c>
      <c r="E325" s="77" t="str">
        <f>IF('Raw-Data-Input'!E335=0,"",'Raw-Data-Input'!E335)</f>
        <v/>
      </c>
      <c r="F325" s="78" t="str">
        <f>IF('Raw-Data-Input'!J335="","",'Raw-Data-Input'!J335)</f>
        <v/>
      </c>
      <c r="G325" s="88" t="s">
        <v>97</v>
      </c>
      <c r="H325" s="78" t="str">
        <f>IF('Raw-Data-Input'!K335="","",'Raw-Data-Input'!K335)</f>
        <v/>
      </c>
      <c r="I325" s="79" t="str">
        <f t="shared" si="21"/>
        <v/>
      </c>
      <c r="J325" s="77" t="str">
        <f t="shared" si="22"/>
        <v/>
      </c>
      <c r="K325" s="80" t="str">
        <f t="shared" si="23"/>
        <v/>
      </c>
      <c r="L325" s="77" t="str">
        <f t="shared" si="24"/>
        <v/>
      </c>
      <c r="M325" s="77" t="str">
        <f t="shared" si="25"/>
        <v/>
      </c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x14ac:dyDescent="0.3">
      <c r="A326" s="29">
        <v>320</v>
      </c>
      <c r="B326" s="77" t="str">
        <f>IF('Raw-Data-Input'!B336=0,"",'Raw-Data-Input'!B336)</f>
        <v/>
      </c>
      <c r="C326" s="77" t="str">
        <f>IF('Raw-Data-Input'!C336=0,"",'Raw-Data-Input'!C336)</f>
        <v/>
      </c>
      <c r="D326" s="77" t="str">
        <f>IF('Raw-Data-Input'!D336=0,"",'Raw-Data-Input'!D336)</f>
        <v/>
      </c>
      <c r="E326" s="77" t="str">
        <f>IF('Raw-Data-Input'!E336=0,"",'Raw-Data-Input'!E336)</f>
        <v/>
      </c>
      <c r="F326" s="78" t="str">
        <f>IF('Raw-Data-Input'!J336="","",'Raw-Data-Input'!J336)</f>
        <v/>
      </c>
      <c r="G326" s="88" t="s">
        <v>97</v>
      </c>
      <c r="H326" s="78" t="str">
        <f>IF('Raw-Data-Input'!K336="","",'Raw-Data-Input'!K336)</f>
        <v/>
      </c>
      <c r="I326" s="79" t="str">
        <f t="shared" si="21"/>
        <v/>
      </c>
      <c r="J326" s="77" t="str">
        <f t="shared" si="22"/>
        <v/>
      </c>
      <c r="K326" s="80" t="str">
        <f t="shared" si="23"/>
        <v/>
      </c>
      <c r="L326" s="77" t="str">
        <f t="shared" si="24"/>
        <v/>
      </c>
      <c r="M326" s="77" t="str">
        <f t="shared" si="25"/>
        <v/>
      </c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x14ac:dyDescent="0.3">
      <c r="A327" s="29">
        <v>321</v>
      </c>
      <c r="B327" s="77" t="str">
        <f>IF('Raw-Data-Input'!B337=0,"",'Raw-Data-Input'!B337)</f>
        <v/>
      </c>
      <c r="C327" s="77" t="str">
        <f>IF('Raw-Data-Input'!C337=0,"",'Raw-Data-Input'!C337)</f>
        <v/>
      </c>
      <c r="D327" s="77" t="str">
        <f>IF('Raw-Data-Input'!D337=0,"",'Raw-Data-Input'!D337)</f>
        <v/>
      </c>
      <c r="E327" s="77" t="str">
        <f>IF('Raw-Data-Input'!E337=0,"",'Raw-Data-Input'!E337)</f>
        <v/>
      </c>
      <c r="F327" s="78" t="str">
        <f>IF('Raw-Data-Input'!J337="","",'Raw-Data-Input'!J337)</f>
        <v/>
      </c>
      <c r="G327" s="88" t="s">
        <v>97</v>
      </c>
      <c r="H327" s="78" t="str">
        <f>IF('Raw-Data-Input'!K337="","",'Raw-Data-Input'!K337)</f>
        <v/>
      </c>
      <c r="I327" s="79" t="str">
        <f t="shared" si="21"/>
        <v/>
      </c>
      <c r="J327" s="77" t="str">
        <f t="shared" si="22"/>
        <v/>
      </c>
      <c r="K327" s="80" t="str">
        <f t="shared" si="23"/>
        <v/>
      </c>
      <c r="L327" s="77" t="str">
        <f t="shared" si="24"/>
        <v/>
      </c>
      <c r="M327" s="77" t="str">
        <f t="shared" si="25"/>
        <v/>
      </c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x14ac:dyDescent="0.3">
      <c r="A328" s="29">
        <v>322</v>
      </c>
      <c r="B328" s="77" t="str">
        <f>IF('Raw-Data-Input'!B338=0,"",'Raw-Data-Input'!B338)</f>
        <v/>
      </c>
      <c r="C328" s="77" t="str">
        <f>IF('Raw-Data-Input'!C338=0,"",'Raw-Data-Input'!C338)</f>
        <v/>
      </c>
      <c r="D328" s="77" t="str">
        <f>IF('Raw-Data-Input'!D338=0,"",'Raw-Data-Input'!D338)</f>
        <v/>
      </c>
      <c r="E328" s="77" t="str">
        <f>IF('Raw-Data-Input'!E338=0,"",'Raw-Data-Input'!E338)</f>
        <v/>
      </c>
      <c r="F328" s="78" t="str">
        <f>IF('Raw-Data-Input'!J338="","",'Raw-Data-Input'!J338)</f>
        <v/>
      </c>
      <c r="G328" s="88" t="s">
        <v>97</v>
      </c>
      <c r="H328" s="78" t="str">
        <f>IF('Raw-Data-Input'!K338="","",'Raw-Data-Input'!K338)</f>
        <v/>
      </c>
      <c r="I328" s="79" t="str">
        <f t="shared" ref="I328:I356" si="26">IFERROR(IF(H328&gt;=0,(H328/$E$4),""),"")</f>
        <v/>
      </c>
      <c r="J328" s="77" t="str">
        <f t="shared" ref="J328:J356" si="27">IF($E$4="","",IF(H328="","",IF(I328&gt;=$L$4,"Y","N")))</f>
        <v/>
      </c>
      <c r="K328" s="80" t="str">
        <f t="shared" ref="K328:K356" si="28">IFERROR(IF(F328="M",0,(IF(F328="","",(IF(F328&gt;0,(H328-F328)/F328,(H328+0.000000001)-(F328)/(F328+0.000000001)))))),"")</f>
        <v/>
      </c>
      <c r="L328" s="77" t="str">
        <f t="shared" ref="L328:L356" si="29">IF(F328="","",IF(H328="","",IF(F328&gt;=0,IF(K328&gt;=$L$3,"Y","N"),"")))</f>
        <v/>
      </c>
      <c r="M328" s="77" t="str">
        <f t="shared" ref="M328:M356" si="30">IF(H328="","",(IF(AND(I328&lt;$L$4,K328&lt;$L$3),"N","Y")))</f>
        <v/>
      </c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x14ac:dyDescent="0.3">
      <c r="A329" s="29">
        <v>323</v>
      </c>
      <c r="B329" s="77" t="str">
        <f>IF('Raw-Data-Input'!B339=0,"",'Raw-Data-Input'!B339)</f>
        <v/>
      </c>
      <c r="C329" s="77" t="str">
        <f>IF('Raw-Data-Input'!C339=0,"",'Raw-Data-Input'!C339)</f>
        <v/>
      </c>
      <c r="D329" s="77" t="str">
        <f>IF('Raw-Data-Input'!D339=0,"",'Raw-Data-Input'!D339)</f>
        <v/>
      </c>
      <c r="E329" s="77" t="str">
        <f>IF('Raw-Data-Input'!E339=0,"",'Raw-Data-Input'!E339)</f>
        <v/>
      </c>
      <c r="F329" s="78" t="str">
        <f>IF('Raw-Data-Input'!J339="","",'Raw-Data-Input'!J339)</f>
        <v/>
      </c>
      <c r="G329" s="88" t="s">
        <v>97</v>
      </c>
      <c r="H329" s="78" t="str">
        <f>IF('Raw-Data-Input'!K339="","",'Raw-Data-Input'!K339)</f>
        <v/>
      </c>
      <c r="I329" s="79" t="str">
        <f t="shared" si="26"/>
        <v/>
      </c>
      <c r="J329" s="77" t="str">
        <f t="shared" si="27"/>
        <v/>
      </c>
      <c r="K329" s="80" t="str">
        <f t="shared" si="28"/>
        <v/>
      </c>
      <c r="L329" s="77" t="str">
        <f t="shared" si="29"/>
        <v/>
      </c>
      <c r="M329" s="77" t="str">
        <f t="shared" si="30"/>
        <v/>
      </c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x14ac:dyDescent="0.3">
      <c r="A330" s="29">
        <v>324</v>
      </c>
      <c r="B330" s="77" t="str">
        <f>IF('Raw-Data-Input'!B340=0,"",'Raw-Data-Input'!B340)</f>
        <v/>
      </c>
      <c r="C330" s="77" t="str">
        <f>IF('Raw-Data-Input'!C340=0,"",'Raw-Data-Input'!C340)</f>
        <v/>
      </c>
      <c r="D330" s="77" t="str">
        <f>IF('Raw-Data-Input'!D340=0,"",'Raw-Data-Input'!D340)</f>
        <v/>
      </c>
      <c r="E330" s="77" t="str">
        <f>IF('Raw-Data-Input'!E340=0,"",'Raw-Data-Input'!E340)</f>
        <v/>
      </c>
      <c r="F330" s="78" t="str">
        <f>IF('Raw-Data-Input'!J340="","",'Raw-Data-Input'!J340)</f>
        <v/>
      </c>
      <c r="G330" s="88" t="s">
        <v>97</v>
      </c>
      <c r="H330" s="78" t="str">
        <f>IF('Raw-Data-Input'!K340="","",'Raw-Data-Input'!K340)</f>
        <v/>
      </c>
      <c r="I330" s="79" t="str">
        <f t="shared" si="26"/>
        <v/>
      </c>
      <c r="J330" s="77" t="str">
        <f t="shared" si="27"/>
        <v/>
      </c>
      <c r="K330" s="80" t="str">
        <f t="shared" si="28"/>
        <v/>
      </c>
      <c r="L330" s="77" t="str">
        <f t="shared" si="29"/>
        <v/>
      </c>
      <c r="M330" s="77" t="str">
        <f t="shared" si="30"/>
        <v/>
      </c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x14ac:dyDescent="0.3">
      <c r="A331" s="29">
        <v>325</v>
      </c>
      <c r="B331" s="77" t="str">
        <f>IF('Raw-Data-Input'!B341=0,"",'Raw-Data-Input'!B341)</f>
        <v/>
      </c>
      <c r="C331" s="77" t="str">
        <f>IF('Raw-Data-Input'!C341=0,"",'Raw-Data-Input'!C341)</f>
        <v/>
      </c>
      <c r="D331" s="77" t="str">
        <f>IF('Raw-Data-Input'!D341=0,"",'Raw-Data-Input'!D341)</f>
        <v/>
      </c>
      <c r="E331" s="77" t="str">
        <f>IF('Raw-Data-Input'!E341=0,"",'Raw-Data-Input'!E341)</f>
        <v/>
      </c>
      <c r="F331" s="78" t="str">
        <f>IF('Raw-Data-Input'!J341="","",'Raw-Data-Input'!J341)</f>
        <v/>
      </c>
      <c r="G331" s="88" t="s">
        <v>97</v>
      </c>
      <c r="H331" s="78" t="str">
        <f>IF('Raw-Data-Input'!K341="","",'Raw-Data-Input'!K341)</f>
        <v/>
      </c>
      <c r="I331" s="79" t="str">
        <f t="shared" si="26"/>
        <v/>
      </c>
      <c r="J331" s="77" t="str">
        <f t="shared" si="27"/>
        <v/>
      </c>
      <c r="K331" s="80" t="str">
        <f t="shared" si="28"/>
        <v/>
      </c>
      <c r="L331" s="77" t="str">
        <f t="shared" si="29"/>
        <v/>
      </c>
      <c r="M331" s="77" t="str">
        <f t="shared" si="30"/>
        <v/>
      </c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x14ac:dyDescent="0.3">
      <c r="A332" s="29">
        <v>326</v>
      </c>
      <c r="B332" s="77" t="str">
        <f>IF('Raw-Data-Input'!B342=0,"",'Raw-Data-Input'!B342)</f>
        <v/>
      </c>
      <c r="C332" s="77" t="str">
        <f>IF('Raw-Data-Input'!C342=0,"",'Raw-Data-Input'!C342)</f>
        <v/>
      </c>
      <c r="D332" s="77" t="str">
        <f>IF('Raw-Data-Input'!D342=0,"",'Raw-Data-Input'!D342)</f>
        <v/>
      </c>
      <c r="E332" s="77" t="str">
        <f>IF('Raw-Data-Input'!E342=0,"",'Raw-Data-Input'!E342)</f>
        <v/>
      </c>
      <c r="F332" s="78" t="str">
        <f>IF('Raw-Data-Input'!J342="","",'Raw-Data-Input'!J342)</f>
        <v/>
      </c>
      <c r="G332" s="88" t="s">
        <v>97</v>
      </c>
      <c r="H332" s="78" t="str">
        <f>IF('Raw-Data-Input'!K342="","",'Raw-Data-Input'!K342)</f>
        <v/>
      </c>
      <c r="I332" s="79" t="str">
        <f t="shared" si="26"/>
        <v/>
      </c>
      <c r="J332" s="77" t="str">
        <f t="shared" si="27"/>
        <v/>
      </c>
      <c r="K332" s="80" t="str">
        <f t="shared" si="28"/>
        <v/>
      </c>
      <c r="L332" s="77" t="str">
        <f t="shared" si="29"/>
        <v/>
      </c>
      <c r="M332" s="77" t="str">
        <f t="shared" si="30"/>
        <v/>
      </c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x14ac:dyDescent="0.3">
      <c r="A333" s="29">
        <v>327</v>
      </c>
      <c r="B333" s="77" t="str">
        <f>IF('Raw-Data-Input'!B343=0,"",'Raw-Data-Input'!B343)</f>
        <v/>
      </c>
      <c r="C333" s="77" t="str">
        <f>IF('Raw-Data-Input'!C343=0,"",'Raw-Data-Input'!C343)</f>
        <v/>
      </c>
      <c r="D333" s="77" t="str">
        <f>IF('Raw-Data-Input'!D343=0,"",'Raw-Data-Input'!D343)</f>
        <v/>
      </c>
      <c r="E333" s="77" t="str">
        <f>IF('Raw-Data-Input'!E343=0,"",'Raw-Data-Input'!E343)</f>
        <v/>
      </c>
      <c r="F333" s="78" t="str">
        <f>IF('Raw-Data-Input'!J343="","",'Raw-Data-Input'!J343)</f>
        <v/>
      </c>
      <c r="G333" s="88" t="s">
        <v>97</v>
      </c>
      <c r="H333" s="78" t="str">
        <f>IF('Raw-Data-Input'!K343="","",'Raw-Data-Input'!K343)</f>
        <v/>
      </c>
      <c r="I333" s="79" t="str">
        <f t="shared" si="26"/>
        <v/>
      </c>
      <c r="J333" s="77" t="str">
        <f t="shared" si="27"/>
        <v/>
      </c>
      <c r="K333" s="80" t="str">
        <f t="shared" si="28"/>
        <v/>
      </c>
      <c r="L333" s="77" t="str">
        <f t="shared" si="29"/>
        <v/>
      </c>
      <c r="M333" s="77" t="str">
        <f t="shared" si="30"/>
        <v/>
      </c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x14ac:dyDescent="0.3">
      <c r="A334" s="29">
        <v>328</v>
      </c>
      <c r="B334" s="77" t="str">
        <f>IF('Raw-Data-Input'!B344=0,"",'Raw-Data-Input'!B344)</f>
        <v/>
      </c>
      <c r="C334" s="77" t="str">
        <f>IF('Raw-Data-Input'!C344=0,"",'Raw-Data-Input'!C344)</f>
        <v/>
      </c>
      <c r="D334" s="77" t="str">
        <f>IF('Raw-Data-Input'!D344=0,"",'Raw-Data-Input'!D344)</f>
        <v/>
      </c>
      <c r="E334" s="77" t="str">
        <f>IF('Raw-Data-Input'!E344=0,"",'Raw-Data-Input'!E344)</f>
        <v/>
      </c>
      <c r="F334" s="78" t="str">
        <f>IF('Raw-Data-Input'!J344="","",'Raw-Data-Input'!J344)</f>
        <v/>
      </c>
      <c r="G334" s="88" t="s">
        <v>97</v>
      </c>
      <c r="H334" s="78" t="str">
        <f>IF('Raw-Data-Input'!K344="","",'Raw-Data-Input'!K344)</f>
        <v/>
      </c>
      <c r="I334" s="79" t="str">
        <f t="shared" si="26"/>
        <v/>
      </c>
      <c r="J334" s="77" t="str">
        <f t="shared" si="27"/>
        <v/>
      </c>
      <c r="K334" s="80" t="str">
        <f t="shared" si="28"/>
        <v/>
      </c>
      <c r="L334" s="77" t="str">
        <f t="shared" si="29"/>
        <v/>
      </c>
      <c r="M334" s="77" t="str">
        <f t="shared" si="30"/>
        <v/>
      </c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x14ac:dyDescent="0.3">
      <c r="A335" s="29">
        <v>329</v>
      </c>
      <c r="B335" s="77" t="str">
        <f>IF('Raw-Data-Input'!B345=0,"",'Raw-Data-Input'!B345)</f>
        <v/>
      </c>
      <c r="C335" s="77" t="str">
        <f>IF('Raw-Data-Input'!C345=0,"",'Raw-Data-Input'!C345)</f>
        <v/>
      </c>
      <c r="D335" s="77" t="str">
        <f>IF('Raw-Data-Input'!D345=0,"",'Raw-Data-Input'!D345)</f>
        <v/>
      </c>
      <c r="E335" s="77" t="str">
        <f>IF('Raw-Data-Input'!E345=0,"",'Raw-Data-Input'!E345)</f>
        <v/>
      </c>
      <c r="F335" s="78" t="str">
        <f>IF('Raw-Data-Input'!J345="","",'Raw-Data-Input'!J345)</f>
        <v/>
      </c>
      <c r="G335" s="88" t="s">
        <v>97</v>
      </c>
      <c r="H335" s="78" t="str">
        <f>IF('Raw-Data-Input'!K345="","",'Raw-Data-Input'!K345)</f>
        <v/>
      </c>
      <c r="I335" s="79" t="str">
        <f t="shared" si="26"/>
        <v/>
      </c>
      <c r="J335" s="77" t="str">
        <f t="shared" si="27"/>
        <v/>
      </c>
      <c r="K335" s="80" t="str">
        <f t="shared" si="28"/>
        <v/>
      </c>
      <c r="L335" s="77" t="str">
        <f t="shared" si="29"/>
        <v/>
      </c>
      <c r="M335" s="77" t="str">
        <f t="shared" si="30"/>
        <v/>
      </c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x14ac:dyDescent="0.3">
      <c r="A336" s="29">
        <v>330</v>
      </c>
      <c r="B336" s="77" t="str">
        <f>IF('Raw-Data-Input'!B346=0,"",'Raw-Data-Input'!B346)</f>
        <v/>
      </c>
      <c r="C336" s="77" t="str">
        <f>IF('Raw-Data-Input'!C346=0,"",'Raw-Data-Input'!C346)</f>
        <v/>
      </c>
      <c r="D336" s="77" t="str">
        <f>IF('Raw-Data-Input'!D346=0,"",'Raw-Data-Input'!D346)</f>
        <v/>
      </c>
      <c r="E336" s="77" t="str">
        <f>IF('Raw-Data-Input'!E346=0,"",'Raw-Data-Input'!E346)</f>
        <v/>
      </c>
      <c r="F336" s="78" t="str">
        <f>IF('Raw-Data-Input'!J346="","",'Raw-Data-Input'!J346)</f>
        <v/>
      </c>
      <c r="G336" s="88" t="s">
        <v>97</v>
      </c>
      <c r="H336" s="78" t="str">
        <f>IF('Raw-Data-Input'!K346="","",'Raw-Data-Input'!K346)</f>
        <v/>
      </c>
      <c r="I336" s="79" t="str">
        <f t="shared" si="26"/>
        <v/>
      </c>
      <c r="J336" s="77" t="str">
        <f t="shared" si="27"/>
        <v/>
      </c>
      <c r="K336" s="80" t="str">
        <f t="shared" si="28"/>
        <v/>
      </c>
      <c r="L336" s="77" t="str">
        <f t="shared" si="29"/>
        <v/>
      </c>
      <c r="M336" s="77" t="str">
        <f t="shared" si="30"/>
        <v/>
      </c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x14ac:dyDescent="0.3">
      <c r="A337" s="29">
        <v>331</v>
      </c>
      <c r="B337" s="77" t="str">
        <f>IF('Raw-Data-Input'!B347=0,"",'Raw-Data-Input'!B347)</f>
        <v/>
      </c>
      <c r="C337" s="77" t="str">
        <f>IF('Raw-Data-Input'!C347=0,"",'Raw-Data-Input'!C347)</f>
        <v/>
      </c>
      <c r="D337" s="77" t="str">
        <f>IF('Raw-Data-Input'!D347=0,"",'Raw-Data-Input'!D347)</f>
        <v/>
      </c>
      <c r="E337" s="77" t="str">
        <f>IF('Raw-Data-Input'!E347=0,"",'Raw-Data-Input'!E347)</f>
        <v/>
      </c>
      <c r="F337" s="78" t="str">
        <f>IF('Raw-Data-Input'!J347="","",'Raw-Data-Input'!J347)</f>
        <v/>
      </c>
      <c r="G337" s="88" t="s">
        <v>97</v>
      </c>
      <c r="H337" s="78" t="str">
        <f>IF('Raw-Data-Input'!K347="","",'Raw-Data-Input'!K347)</f>
        <v/>
      </c>
      <c r="I337" s="79" t="str">
        <f t="shared" si="26"/>
        <v/>
      </c>
      <c r="J337" s="77" t="str">
        <f t="shared" si="27"/>
        <v/>
      </c>
      <c r="K337" s="80" t="str">
        <f t="shared" si="28"/>
        <v/>
      </c>
      <c r="L337" s="77" t="str">
        <f t="shared" si="29"/>
        <v/>
      </c>
      <c r="M337" s="77" t="str">
        <f t="shared" si="30"/>
        <v/>
      </c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x14ac:dyDescent="0.3">
      <c r="A338" s="29">
        <v>332</v>
      </c>
      <c r="B338" s="77" t="str">
        <f>IF('Raw-Data-Input'!B348=0,"",'Raw-Data-Input'!B348)</f>
        <v/>
      </c>
      <c r="C338" s="77" t="str">
        <f>IF('Raw-Data-Input'!C348=0,"",'Raw-Data-Input'!C348)</f>
        <v/>
      </c>
      <c r="D338" s="77" t="str">
        <f>IF('Raw-Data-Input'!D348=0,"",'Raw-Data-Input'!D348)</f>
        <v/>
      </c>
      <c r="E338" s="77" t="str">
        <f>IF('Raw-Data-Input'!E348=0,"",'Raw-Data-Input'!E348)</f>
        <v/>
      </c>
      <c r="F338" s="78" t="str">
        <f>IF('Raw-Data-Input'!J348="","",'Raw-Data-Input'!J348)</f>
        <v/>
      </c>
      <c r="G338" s="88" t="s">
        <v>97</v>
      </c>
      <c r="H338" s="78" t="str">
        <f>IF('Raw-Data-Input'!K348="","",'Raw-Data-Input'!K348)</f>
        <v/>
      </c>
      <c r="I338" s="79" t="str">
        <f t="shared" si="26"/>
        <v/>
      </c>
      <c r="J338" s="77" t="str">
        <f t="shared" si="27"/>
        <v/>
      </c>
      <c r="K338" s="80" t="str">
        <f t="shared" si="28"/>
        <v/>
      </c>
      <c r="L338" s="77" t="str">
        <f t="shared" si="29"/>
        <v/>
      </c>
      <c r="M338" s="77" t="str">
        <f t="shared" si="30"/>
        <v/>
      </c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x14ac:dyDescent="0.3">
      <c r="A339" s="29">
        <v>333</v>
      </c>
      <c r="B339" s="77" t="str">
        <f>IF('Raw-Data-Input'!B349=0,"",'Raw-Data-Input'!B349)</f>
        <v/>
      </c>
      <c r="C339" s="77" t="str">
        <f>IF('Raw-Data-Input'!C349=0,"",'Raw-Data-Input'!C349)</f>
        <v/>
      </c>
      <c r="D339" s="77" t="str">
        <f>IF('Raw-Data-Input'!D349=0,"",'Raw-Data-Input'!D349)</f>
        <v/>
      </c>
      <c r="E339" s="77" t="str">
        <f>IF('Raw-Data-Input'!E349=0,"",'Raw-Data-Input'!E349)</f>
        <v/>
      </c>
      <c r="F339" s="78" t="str">
        <f>IF('Raw-Data-Input'!J349="","",'Raw-Data-Input'!J349)</f>
        <v/>
      </c>
      <c r="G339" s="88" t="s">
        <v>97</v>
      </c>
      <c r="H339" s="78" t="str">
        <f>IF('Raw-Data-Input'!K349="","",'Raw-Data-Input'!K349)</f>
        <v/>
      </c>
      <c r="I339" s="79" t="str">
        <f t="shared" si="26"/>
        <v/>
      </c>
      <c r="J339" s="77" t="str">
        <f t="shared" si="27"/>
        <v/>
      </c>
      <c r="K339" s="80" t="str">
        <f t="shared" si="28"/>
        <v/>
      </c>
      <c r="L339" s="77" t="str">
        <f t="shared" si="29"/>
        <v/>
      </c>
      <c r="M339" s="77" t="str">
        <f t="shared" si="30"/>
        <v/>
      </c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x14ac:dyDescent="0.3">
      <c r="A340" s="29">
        <v>334</v>
      </c>
      <c r="B340" s="77" t="str">
        <f>IF('Raw-Data-Input'!B350=0,"",'Raw-Data-Input'!B350)</f>
        <v/>
      </c>
      <c r="C340" s="77" t="str">
        <f>IF('Raw-Data-Input'!C350=0,"",'Raw-Data-Input'!C350)</f>
        <v/>
      </c>
      <c r="D340" s="77" t="str">
        <f>IF('Raw-Data-Input'!D350=0,"",'Raw-Data-Input'!D350)</f>
        <v/>
      </c>
      <c r="E340" s="77" t="str">
        <f>IF('Raw-Data-Input'!E350=0,"",'Raw-Data-Input'!E350)</f>
        <v/>
      </c>
      <c r="F340" s="78" t="str">
        <f>IF('Raw-Data-Input'!J350="","",'Raw-Data-Input'!J350)</f>
        <v/>
      </c>
      <c r="G340" s="88" t="s">
        <v>97</v>
      </c>
      <c r="H340" s="78" t="str">
        <f>IF('Raw-Data-Input'!K350="","",'Raw-Data-Input'!K350)</f>
        <v/>
      </c>
      <c r="I340" s="79" t="str">
        <f t="shared" si="26"/>
        <v/>
      </c>
      <c r="J340" s="77" t="str">
        <f t="shared" si="27"/>
        <v/>
      </c>
      <c r="K340" s="80" t="str">
        <f t="shared" si="28"/>
        <v/>
      </c>
      <c r="L340" s="77" t="str">
        <f t="shared" si="29"/>
        <v/>
      </c>
      <c r="M340" s="77" t="str">
        <f t="shared" si="30"/>
        <v/>
      </c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x14ac:dyDescent="0.3">
      <c r="A341" s="29">
        <v>335</v>
      </c>
      <c r="B341" s="77" t="str">
        <f>IF('Raw-Data-Input'!B351=0,"",'Raw-Data-Input'!B351)</f>
        <v/>
      </c>
      <c r="C341" s="77" t="str">
        <f>IF('Raw-Data-Input'!C351=0,"",'Raw-Data-Input'!C351)</f>
        <v/>
      </c>
      <c r="D341" s="77" t="str">
        <f>IF('Raw-Data-Input'!D351=0,"",'Raw-Data-Input'!D351)</f>
        <v/>
      </c>
      <c r="E341" s="77" t="str">
        <f>IF('Raw-Data-Input'!E351=0,"",'Raw-Data-Input'!E351)</f>
        <v/>
      </c>
      <c r="F341" s="78" t="str">
        <f>IF('Raw-Data-Input'!J351="","",'Raw-Data-Input'!J351)</f>
        <v/>
      </c>
      <c r="G341" s="88" t="s">
        <v>97</v>
      </c>
      <c r="H341" s="78" t="str">
        <f>IF('Raw-Data-Input'!K351="","",'Raw-Data-Input'!K351)</f>
        <v/>
      </c>
      <c r="I341" s="79" t="str">
        <f t="shared" si="26"/>
        <v/>
      </c>
      <c r="J341" s="77" t="str">
        <f t="shared" si="27"/>
        <v/>
      </c>
      <c r="K341" s="80" t="str">
        <f t="shared" si="28"/>
        <v/>
      </c>
      <c r="L341" s="77" t="str">
        <f t="shared" si="29"/>
        <v/>
      </c>
      <c r="M341" s="77" t="str">
        <f t="shared" si="30"/>
        <v/>
      </c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x14ac:dyDescent="0.3">
      <c r="A342" s="29">
        <v>336</v>
      </c>
      <c r="B342" s="77" t="str">
        <f>IF('Raw-Data-Input'!B352=0,"",'Raw-Data-Input'!B352)</f>
        <v/>
      </c>
      <c r="C342" s="77" t="str">
        <f>IF('Raw-Data-Input'!C352=0,"",'Raw-Data-Input'!C352)</f>
        <v/>
      </c>
      <c r="D342" s="77" t="str">
        <f>IF('Raw-Data-Input'!D352=0,"",'Raw-Data-Input'!D352)</f>
        <v/>
      </c>
      <c r="E342" s="77" t="str">
        <f>IF('Raw-Data-Input'!E352=0,"",'Raw-Data-Input'!E352)</f>
        <v/>
      </c>
      <c r="F342" s="78" t="str">
        <f>IF('Raw-Data-Input'!J352="","",'Raw-Data-Input'!J352)</f>
        <v/>
      </c>
      <c r="G342" s="88" t="s">
        <v>97</v>
      </c>
      <c r="H342" s="78" t="str">
        <f>IF('Raw-Data-Input'!K352="","",'Raw-Data-Input'!K352)</f>
        <v/>
      </c>
      <c r="I342" s="79" t="str">
        <f t="shared" si="26"/>
        <v/>
      </c>
      <c r="J342" s="77" t="str">
        <f t="shared" si="27"/>
        <v/>
      </c>
      <c r="K342" s="80" t="str">
        <f t="shared" si="28"/>
        <v/>
      </c>
      <c r="L342" s="77" t="str">
        <f t="shared" si="29"/>
        <v/>
      </c>
      <c r="M342" s="77" t="str">
        <f t="shared" si="30"/>
        <v/>
      </c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x14ac:dyDescent="0.3">
      <c r="A343" s="29">
        <v>337</v>
      </c>
      <c r="B343" s="77" t="str">
        <f>IF('Raw-Data-Input'!B353=0,"",'Raw-Data-Input'!B353)</f>
        <v/>
      </c>
      <c r="C343" s="77" t="str">
        <f>IF('Raw-Data-Input'!C353=0,"",'Raw-Data-Input'!C353)</f>
        <v/>
      </c>
      <c r="D343" s="77" t="str">
        <f>IF('Raw-Data-Input'!D353=0,"",'Raw-Data-Input'!D353)</f>
        <v/>
      </c>
      <c r="E343" s="77" t="str">
        <f>IF('Raw-Data-Input'!E353=0,"",'Raw-Data-Input'!E353)</f>
        <v/>
      </c>
      <c r="F343" s="78" t="str">
        <f>IF('Raw-Data-Input'!J353="","",'Raw-Data-Input'!J353)</f>
        <v/>
      </c>
      <c r="G343" s="88" t="s">
        <v>97</v>
      </c>
      <c r="H343" s="78" t="str">
        <f>IF('Raw-Data-Input'!K353="","",'Raw-Data-Input'!K353)</f>
        <v/>
      </c>
      <c r="I343" s="79" t="str">
        <f t="shared" si="26"/>
        <v/>
      </c>
      <c r="J343" s="77" t="str">
        <f t="shared" si="27"/>
        <v/>
      </c>
      <c r="K343" s="80" t="str">
        <f t="shared" si="28"/>
        <v/>
      </c>
      <c r="L343" s="77" t="str">
        <f t="shared" si="29"/>
        <v/>
      </c>
      <c r="M343" s="77" t="str">
        <f t="shared" si="30"/>
        <v/>
      </c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x14ac:dyDescent="0.3">
      <c r="A344" s="29">
        <v>338</v>
      </c>
      <c r="B344" s="77" t="str">
        <f>IF('Raw-Data-Input'!B354=0,"",'Raw-Data-Input'!B354)</f>
        <v/>
      </c>
      <c r="C344" s="77" t="str">
        <f>IF('Raw-Data-Input'!C354=0,"",'Raw-Data-Input'!C354)</f>
        <v/>
      </c>
      <c r="D344" s="77" t="str">
        <f>IF('Raw-Data-Input'!D354=0,"",'Raw-Data-Input'!D354)</f>
        <v/>
      </c>
      <c r="E344" s="77" t="str">
        <f>IF('Raw-Data-Input'!E354=0,"",'Raw-Data-Input'!E354)</f>
        <v/>
      </c>
      <c r="F344" s="78" t="str">
        <f>IF('Raw-Data-Input'!J354="","",'Raw-Data-Input'!J354)</f>
        <v/>
      </c>
      <c r="G344" s="88" t="s">
        <v>97</v>
      </c>
      <c r="H344" s="78" t="str">
        <f>IF('Raw-Data-Input'!K354="","",'Raw-Data-Input'!K354)</f>
        <v/>
      </c>
      <c r="I344" s="79" t="str">
        <f t="shared" si="26"/>
        <v/>
      </c>
      <c r="J344" s="77" t="str">
        <f t="shared" si="27"/>
        <v/>
      </c>
      <c r="K344" s="80" t="str">
        <f t="shared" si="28"/>
        <v/>
      </c>
      <c r="L344" s="77" t="str">
        <f t="shared" si="29"/>
        <v/>
      </c>
      <c r="M344" s="77" t="str">
        <f t="shared" si="30"/>
        <v/>
      </c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x14ac:dyDescent="0.3">
      <c r="A345" s="29">
        <v>339</v>
      </c>
      <c r="B345" s="77" t="str">
        <f>IF('Raw-Data-Input'!B355=0,"",'Raw-Data-Input'!B355)</f>
        <v/>
      </c>
      <c r="C345" s="77" t="str">
        <f>IF('Raw-Data-Input'!C355=0,"",'Raw-Data-Input'!C355)</f>
        <v/>
      </c>
      <c r="D345" s="77" t="str">
        <f>IF('Raw-Data-Input'!D355=0,"",'Raw-Data-Input'!D355)</f>
        <v/>
      </c>
      <c r="E345" s="77" t="str">
        <f>IF('Raw-Data-Input'!E355=0,"",'Raw-Data-Input'!E355)</f>
        <v/>
      </c>
      <c r="F345" s="78" t="str">
        <f>IF('Raw-Data-Input'!J355="","",'Raw-Data-Input'!J355)</f>
        <v/>
      </c>
      <c r="G345" s="88" t="s">
        <v>97</v>
      </c>
      <c r="H345" s="78" t="str">
        <f>IF('Raw-Data-Input'!K355="","",'Raw-Data-Input'!K355)</f>
        <v/>
      </c>
      <c r="I345" s="79" t="str">
        <f t="shared" si="26"/>
        <v/>
      </c>
      <c r="J345" s="77" t="str">
        <f t="shared" si="27"/>
        <v/>
      </c>
      <c r="K345" s="80" t="str">
        <f t="shared" si="28"/>
        <v/>
      </c>
      <c r="L345" s="77" t="str">
        <f t="shared" si="29"/>
        <v/>
      </c>
      <c r="M345" s="77" t="str">
        <f t="shared" si="30"/>
        <v/>
      </c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x14ac:dyDescent="0.3">
      <c r="A346" s="29">
        <v>340</v>
      </c>
      <c r="B346" s="77" t="str">
        <f>IF('Raw-Data-Input'!B356=0,"",'Raw-Data-Input'!B356)</f>
        <v/>
      </c>
      <c r="C346" s="77" t="str">
        <f>IF('Raw-Data-Input'!C356=0,"",'Raw-Data-Input'!C356)</f>
        <v/>
      </c>
      <c r="D346" s="77" t="str">
        <f>IF('Raw-Data-Input'!D356=0,"",'Raw-Data-Input'!D356)</f>
        <v/>
      </c>
      <c r="E346" s="77" t="str">
        <f>IF('Raw-Data-Input'!E356=0,"",'Raw-Data-Input'!E356)</f>
        <v/>
      </c>
      <c r="F346" s="78" t="str">
        <f>IF('Raw-Data-Input'!J356="","",'Raw-Data-Input'!J356)</f>
        <v/>
      </c>
      <c r="G346" s="88" t="s">
        <v>97</v>
      </c>
      <c r="H346" s="78" t="str">
        <f>IF('Raw-Data-Input'!K356="","",'Raw-Data-Input'!K356)</f>
        <v/>
      </c>
      <c r="I346" s="79" t="str">
        <f t="shared" si="26"/>
        <v/>
      </c>
      <c r="J346" s="77" t="str">
        <f t="shared" si="27"/>
        <v/>
      </c>
      <c r="K346" s="80" t="str">
        <f t="shared" si="28"/>
        <v/>
      </c>
      <c r="L346" s="77" t="str">
        <f t="shared" si="29"/>
        <v/>
      </c>
      <c r="M346" s="77" t="str">
        <f t="shared" si="30"/>
        <v/>
      </c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x14ac:dyDescent="0.3">
      <c r="A347" s="29">
        <v>341</v>
      </c>
      <c r="B347" s="77" t="str">
        <f>IF('Raw-Data-Input'!B357=0,"",'Raw-Data-Input'!B357)</f>
        <v/>
      </c>
      <c r="C347" s="77" t="str">
        <f>IF('Raw-Data-Input'!C357=0,"",'Raw-Data-Input'!C357)</f>
        <v/>
      </c>
      <c r="D347" s="77" t="str">
        <f>IF('Raw-Data-Input'!D357=0,"",'Raw-Data-Input'!D357)</f>
        <v/>
      </c>
      <c r="E347" s="77" t="str">
        <f>IF('Raw-Data-Input'!E357=0,"",'Raw-Data-Input'!E357)</f>
        <v/>
      </c>
      <c r="F347" s="78" t="str">
        <f>IF('Raw-Data-Input'!J357="","",'Raw-Data-Input'!J357)</f>
        <v/>
      </c>
      <c r="G347" s="88" t="s">
        <v>97</v>
      </c>
      <c r="H347" s="78" t="str">
        <f>IF('Raw-Data-Input'!K357="","",'Raw-Data-Input'!K357)</f>
        <v/>
      </c>
      <c r="I347" s="79" t="str">
        <f t="shared" si="26"/>
        <v/>
      </c>
      <c r="J347" s="77" t="str">
        <f t="shared" si="27"/>
        <v/>
      </c>
      <c r="K347" s="80" t="str">
        <f t="shared" si="28"/>
        <v/>
      </c>
      <c r="L347" s="77" t="str">
        <f t="shared" si="29"/>
        <v/>
      </c>
      <c r="M347" s="77" t="str">
        <f t="shared" si="30"/>
        <v/>
      </c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x14ac:dyDescent="0.3">
      <c r="A348" s="29">
        <v>342</v>
      </c>
      <c r="B348" s="77" t="str">
        <f>IF('Raw-Data-Input'!B358=0,"",'Raw-Data-Input'!B358)</f>
        <v/>
      </c>
      <c r="C348" s="77" t="str">
        <f>IF('Raw-Data-Input'!C358=0,"",'Raw-Data-Input'!C358)</f>
        <v/>
      </c>
      <c r="D348" s="77" t="str">
        <f>IF('Raw-Data-Input'!D358=0,"",'Raw-Data-Input'!D358)</f>
        <v/>
      </c>
      <c r="E348" s="77" t="str">
        <f>IF('Raw-Data-Input'!E358=0,"",'Raw-Data-Input'!E358)</f>
        <v/>
      </c>
      <c r="F348" s="78" t="str">
        <f>IF('Raw-Data-Input'!J358="","",'Raw-Data-Input'!J358)</f>
        <v/>
      </c>
      <c r="G348" s="88" t="s">
        <v>97</v>
      </c>
      <c r="H348" s="78" t="str">
        <f>IF('Raw-Data-Input'!K358="","",'Raw-Data-Input'!K358)</f>
        <v/>
      </c>
      <c r="I348" s="79" t="str">
        <f t="shared" si="26"/>
        <v/>
      </c>
      <c r="J348" s="77" t="str">
        <f t="shared" si="27"/>
        <v/>
      </c>
      <c r="K348" s="80" t="str">
        <f t="shared" si="28"/>
        <v/>
      </c>
      <c r="L348" s="77" t="str">
        <f t="shared" si="29"/>
        <v/>
      </c>
      <c r="M348" s="77" t="str">
        <f t="shared" si="30"/>
        <v/>
      </c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x14ac:dyDescent="0.3">
      <c r="A349" s="29">
        <v>343</v>
      </c>
      <c r="B349" s="77" t="str">
        <f>IF('Raw-Data-Input'!B359=0,"",'Raw-Data-Input'!B359)</f>
        <v/>
      </c>
      <c r="C349" s="77" t="str">
        <f>IF('Raw-Data-Input'!C359=0,"",'Raw-Data-Input'!C359)</f>
        <v/>
      </c>
      <c r="D349" s="77" t="str">
        <f>IF('Raw-Data-Input'!D359=0,"",'Raw-Data-Input'!D359)</f>
        <v/>
      </c>
      <c r="E349" s="77" t="str">
        <f>IF('Raw-Data-Input'!E359=0,"",'Raw-Data-Input'!E359)</f>
        <v/>
      </c>
      <c r="F349" s="78" t="str">
        <f>IF('Raw-Data-Input'!J359="","",'Raw-Data-Input'!J359)</f>
        <v/>
      </c>
      <c r="G349" s="88" t="s">
        <v>97</v>
      </c>
      <c r="H349" s="78" t="str">
        <f>IF('Raw-Data-Input'!K359="","",'Raw-Data-Input'!K359)</f>
        <v/>
      </c>
      <c r="I349" s="79" t="str">
        <f t="shared" si="26"/>
        <v/>
      </c>
      <c r="J349" s="77" t="str">
        <f t="shared" si="27"/>
        <v/>
      </c>
      <c r="K349" s="80" t="str">
        <f t="shared" si="28"/>
        <v/>
      </c>
      <c r="L349" s="77" t="str">
        <f t="shared" si="29"/>
        <v/>
      </c>
      <c r="M349" s="77" t="str">
        <f t="shared" si="30"/>
        <v/>
      </c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x14ac:dyDescent="0.3">
      <c r="A350" s="29">
        <v>344</v>
      </c>
      <c r="B350" s="77" t="str">
        <f>IF('Raw-Data-Input'!B360=0,"",'Raw-Data-Input'!B360)</f>
        <v/>
      </c>
      <c r="C350" s="77" t="str">
        <f>IF('Raw-Data-Input'!C360=0,"",'Raw-Data-Input'!C360)</f>
        <v/>
      </c>
      <c r="D350" s="77" t="str">
        <f>IF('Raw-Data-Input'!D360=0,"",'Raw-Data-Input'!D360)</f>
        <v/>
      </c>
      <c r="E350" s="77" t="str">
        <f>IF('Raw-Data-Input'!E360=0,"",'Raw-Data-Input'!E360)</f>
        <v/>
      </c>
      <c r="F350" s="78" t="str">
        <f>IF('Raw-Data-Input'!J360="","",'Raw-Data-Input'!J360)</f>
        <v/>
      </c>
      <c r="G350" s="88" t="s">
        <v>97</v>
      </c>
      <c r="H350" s="78" t="str">
        <f>IF('Raw-Data-Input'!K360="","",'Raw-Data-Input'!K360)</f>
        <v/>
      </c>
      <c r="I350" s="79" t="str">
        <f t="shared" si="26"/>
        <v/>
      </c>
      <c r="J350" s="77" t="str">
        <f t="shared" si="27"/>
        <v/>
      </c>
      <c r="K350" s="80" t="str">
        <f t="shared" si="28"/>
        <v/>
      </c>
      <c r="L350" s="77" t="str">
        <f t="shared" si="29"/>
        <v/>
      </c>
      <c r="M350" s="77" t="str">
        <f t="shared" si="30"/>
        <v/>
      </c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x14ac:dyDescent="0.3">
      <c r="A351" s="29">
        <v>345</v>
      </c>
      <c r="B351" s="77" t="str">
        <f>IF('Raw-Data-Input'!B361=0,"",'Raw-Data-Input'!B361)</f>
        <v/>
      </c>
      <c r="C351" s="77" t="str">
        <f>IF('Raw-Data-Input'!C361=0,"",'Raw-Data-Input'!C361)</f>
        <v/>
      </c>
      <c r="D351" s="77" t="str">
        <f>IF('Raw-Data-Input'!D361=0,"",'Raw-Data-Input'!D361)</f>
        <v/>
      </c>
      <c r="E351" s="77" t="str">
        <f>IF('Raw-Data-Input'!E361=0,"",'Raw-Data-Input'!E361)</f>
        <v/>
      </c>
      <c r="F351" s="78" t="str">
        <f>IF('Raw-Data-Input'!J361="","",'Raw-Data-Input'!J361)</f>
        <v/>
      </c>
      <c r="G351" s="88" t="s">
        <v>97</v>
      </c>
      <c r="H351" s="78" t="str">
        <f>IF('Raw-Data-Input'!K361="","",'Raw-Data-Input'!K361)</f>
        <v/>
      </c>
      <c r="I351" s="79" t="str">
        <f t="shared" si="26"/>
        <v/>
      </c>
      <c r="J351" s="77" t="str">
        <f t="shared" si="27"/>
        <v/>
      </c>
      <c r="K351" s="80" t="str">
        <f t="shared" si="28"/>
        <v/>
      </c>
      <c r="L351" s="77" t="str">
        <f t="shared" si="29"/>
        <v/>
      </c>
      <c r="M351" s="77" t="str">
        <f t="shared" si="30"/>
        <v/>
      </c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x14ac:dyDescent="0.3">
      <c r="A352" s="29">
        <v>346</v>
      </c>
      <c r="B352" s="77" t="str">
        <f>IF('Raw-Data-Input'!B362=0,"",'Raw-Data-Input'!B362)</f>
        <v/>
      </c>
      <c r="C352" s="77" t="str">
        <f>IF('Raw-Data-Input'!C362=0,"",'Raw-Data-Input'!C362)</f>
        <v/>
      </c>
      <c r="D352" s="77" t="str">
        <f>IF('Raw-Data-Input'!D362=0,"",'Raw-Data-Input'!D362)</f>
        <v/>
      </c>
      <c r="E352" s="77" t="str">
        <f>IF('Raw-Data-Input'!E362=0,"",'Raw-Data-Input'!E362)</f>
        <v/>
      </c>
      <c r="F352" s="78" t="str">
        <f>IF('Raw-Data-Input'!J362="","",'Raw-Data-Input'!J362)</f>
        <v/>
      </c>
      <c r="G352" s="88" t="s">
        <v>97</v>
      </c>
      <c r="H352" s="78" t="str">
        <f>IF('Raw-Data-Input'!K362="","",'Raw-Data-Input'!K362)</f>
        <v/>
      </c>
      <c r="I352" s="79" t="str">
        <f t="shared" si="26"/>
        <v/>
      </c>
      <c r="J352" s="77" t="str">
        <f t="shared" si="27"/>
        <v/>
      </c>
      <c r="K352" s="80" t="str">
        <f t="shared" si="28"/>
        <v/>
      </c>
      <c r="L352" s="77" t="str">
        <f t="shared" si="29"/>
        <v/>
      </c>
      <c r="M352" s="77" t="str">
        <f t="shared" si="30"/>
        <v/>
      </c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x14ac:dyDescent="0.3">
      <c r="A353" s="29">
        <v>347</v>
      </c>
      <c r="B353" s="77" t="str">
        <f>IF('Raw-Data-Input'!B363=0,"",'Raw-Data-Input'!B363)</f>
        <v/>
      </c>
      <c r="C353" s="77" t="str">
        <f>IF('Raw-Data-Input'!C363=0,"",'Raw-Data-Input'!C363)</f>
        <v/>
      </c>
      <c r="D353" s="77" t="str">
        <f>IF('Raw-Data-Input'!D363=0,"",'Raw-Data-Input'!D363)</f>
        <v/>
      </c>
      <c r="E353" s="77" t="str">
        <f>IF('Raw-Data-Input'!E363=0,"",'Raw-Data-Input'!E363)</f>
        <v/>
      </c>
      <c r="F353" s="78" t="str">
        <f>IF('Raw-Data-Input'!J363="","",'Raw-Data-Input'!J363)</f>
        <v/>
      </c>
      <c r="G353" s="88" t="s">
        <v>97</v>
      </c>
      <c r="H353" s="78" t="str">
        <f>IF('Raw-Data-Input'!K363="","",'Raw-Data-Input'!K363)</f>
        <v/>
      </c>
      <c r="I353" s="79" t="str">
        <f t="shared" si="26"/>
        <v/>
      </c>
      <c r="J353" s="77" t="str">
        <f t="shared" si="27"/>
        <v/>
      </c>
      <c r="K353" s="80" t="str">
        <f t="shared" si="28"/>
        <v/>
      </c>
      <c r="L353" s="77" t="str">
        <f t="shared" si="29"/>
        <v/>
      </c>
      <c r="M353" s="77" t="str">
        <f t="shared" si="30"/>
        <v/>
      </c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x14ac:dyDescent="0.3">
      <c r="A354" s="29">
        <v>348</v>
      </c>
      <c r="B354" s="77" t="str">
        <f>IF('Raw-Data-Input'!B364=0,"",'Raw-Data-Input'!B364)</f>
        <v/>
      </c>
      <c r="C354" s="77" t="str">
        <f>IF('Raw-Data-Input'!C364=0,"",'Raw-Data-Input'!C364)</f>
        <v/>
      </c>
      <c r="D354" s="77" t="str">
        <f>IF('Raw-Data-Input'!D364=0,"",'Raw-Data-Input'!D364)</f>
        <v/>
      </c>
      <c r="E354" s="77" t="str">
        <f>IF('Raw-Data-Input'!E364=0,"",'Raw-Data-Input'!E364)</f>
        <v/>
      </c>
      <c r="F354" s="78" t="str">
        <f>IF('Raw-Data-Input'!J364="","",'Raw-Data-Input'!J364)</f>
        <v/>
      </c>
      <c r="G354" s="88" t="s">
        <v>97</v>
      </c>
      <c r="H354" s="78" t="str">
        <f>IF('Raw-Data-Input'!K364="","",'Raw-Data-Input'!K364)</f>
        <v/>
      </c>
      <c r="I354" s="79" t="str">
        <f t="shared" si="26"/>
        <v/>
      </c>
      <c r="J354" s="77" t="str">
        <f t="shared" si="27"/>
        <v/>
      </c>
      <c r="K354" s="80" t="str">
        <f t="shared" si="28"/>
        <v/>
      </c>
      <c r="L354" s="77" t="str">
        <f t="shared" si="29"/>
        <v/>
      </c>
      <c r="M354" s="77" t="str">
        <f t="shared" si="30"/>
        <v/>
      </c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x14ac:dyDescent="0.3">
      <c r="A355" s="29">
        <v>349</v>
      </c>
      <c r="B355" s="77" t="str">
        <f>IF('Raw-Data-Input'!B365=0,"",'Raw-Data-Input'!B365)</f>
        <v/>
      </c>
      <c r="C355" s="77" t="str">
        <f>IF('Raw-Data-Input'!C365=0,"",'Raw-Data-Input'!C365)</f>
        <v/>
      </c>
      <c r="D355" s="77" t="str">
        <f>IF('Raw-Data-Input'!D365=0,"",'Raw-Data-Input'!D365)</f>
        <v/>
      </c>
      <c r="E355" s="77" t="str">
        <f>IF('Raw-Data-Input'!E365=0,"",'Raw-Data-Input'!E365)</f>
        <v/>
      </c>
      <c r="F355" s="78" t="str">
        <f>IF('Raw-Data-Input'!J365="","",'Raw-Data-Input'!J365)</f>
        <v/>
      </c>
      <c r="G355" s="88" t="s">
        <v>97</v>
      </c>
      <c r="H355" s="78" t="str">
        <f>IF('Raw-Data-Input'!K365="","",'Raw-Data-Input'!K365)</f>
        <v/>
      </c>
      <c r="I355" s="79" t="str">
        <f t="shared" si="26"/>
        <v/>
      </c>
      <c r="J355" s="77" t="str">
        <f t="shared" si="27"/>
        <v/>
      </c>
      <c r="K355" s="80" t="str">
        <f t="shared" si="28"/>
        <v/>
      </c>
      <c r="L355" s="77" t="str">
        <f t="shared" si="29"/>
        <v/>
      </c>
      <c r="M355" s="77" t="str">
        <f t="shared" si="30"/>
        <v/>
      </c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x14ac:dyDescent="0.3">
      <c r="A356" s="29">
        <v>350</v>
      </c>
      <c r="B356" s="77" t="str">
        <f>IF('Raw-Data-Input'!B366=0,"",'Raw-Data-Input'!B366)</f>
        <v/>
      </c>
      <c r="C356" s="77" t="str">
        <f>IF('Raw-Data-Input'!C366=0,"",'Raw-Data-Input'!C366)</f>
        <v/>
      </c>
      <c r="D356" s="77" t="str">
        <f>IF('Raw-Data-Input'!D366=0,"",'Raw-Data-Input'!D366)</f>
        <v/>
      </c>
      <c r="E356" s="77" t="str">
        <f>IF('Raw-Data-Input'!E366=0,"",'Raw-Data-Input'!E366)</f>
        <v/>
      </c>
      <c r="F356" s="78" t="str">
        <f>IF('Raw-Data-Input'!J366="","",'Raw-Data-Input'!J366)</f>
        <v/>
      </c>
      <c r="G356" s="88" t="s">
        <v>97</v>
      </c>
      <c r="H356" s="78" t="str">
        <f>IF('Raw-Data-Input'!K366="","",'Raw-Data-Input'!K366)</f>
        <v/>
      </c>
      <c r="I356" s="79" t="str">
        <f t="shared" si="26"/>
        <v/>
      </c>
      <c r="J356" s="77" t="str">
        <f t="shared" si="27"/>
        <v/>
      </c>
      <c r="K356" s="80" t="str">
        <f t="shared" si="28"/>
        <v/>
      </c>
      <c r="L356" s="77" t="str">
        <f t="shared" si="29"/>
        <v/>
      </c>
      <c r="M356" s="77" t="str">
        <f t="shared" si="30"/>
        <v/>
      </c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x14ac:dyDescent="0.3">
      <c r="A360" s="1"/>
      <c r="B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x14ac:dyDescent="0.3">
      <c r="A361" s="1"/>
      <c r="B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x14ac:dyDescent="0.3">
      <c r="A362" s="1"/>
      <c r="B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x14ac:dyDescent="0.3">
      <c r="A363" s="1"/>
      <c r="B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x14ac:dyDescent="0.3">
      <c r="A364" s="1"/>
      <c r="B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x14ac:dyDescent="0.3">
      <c r="A365" s="1"/>
      <c r="B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x14ac:dyDescent="0.3">
      <c r="A366" s="1"/>
      <c r="B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x14ac:dyDescent="0.3">
      <c r="O530" s="1"/>
      <c r="P530" s="1"/>
      <c r="Q530" s="1"/>
    </row>
    <row r="531" spans="1:35" x14ac:dyDescent="0.3">
      <c r="O531" s="1"/>
      <c r="P531" s="1"/>
      <c r="Q531" s="1"/>
    </row>
  </sheetData>
  <sheetProtection algorithmName="SHA-512" hashValue="LFRunRHxSqd5YvajfFgD3NYVZ7Dlyl1jthLeFeU3yy12FUf0+SYRfIZ1+uwcM4ON/mnLCgyjH3ITwR4ckCAmKw==" saltValue="o5lnXT7Z2uvL10GYsBDkcw==" spinCount="100000" sheet="1" objects="1" scenarios="1"/>
  <mergeCells count="77">
    <mergeCell ref="A1:D1"/>
    <mergeCell ref="E1:H1"/>
    <mergeCell ref="J1:L1"/>
    <mergeCell ref="A2:B2"/>
    <mergeCell ref="E2:G2"/>
    <mergeCell ref="J2:L2"/>
    <mergeCell ref="B3:D3"/>
    <mergeCell ref="E3:F3"/>
    <mergeCell ref="G3:K3"/>
    <mergeCell ref="L3:M3"/>
    <mergeCell ref="B4:D4"/>
    <mergeCell ref="E4:F4"/>
    <mergeCell ref="G4:K4"/>
    <mergeCell ref="L4:M4"/>
    <mergeCell ref="P23:Q23"/>
    <mergeCell ref="T23:U23"/>
    <mergeCell ref="O7:Q7"/>
    <mergeCell ref="O8:Q8"/>
    <mergeCell ref="P9:Q9"/>
    <mergeCell ref="O12:Q12"/>
    <mergeCell ref="P13:Q13"/>
    <mergeCell ref="O16:Q16"/>
    <mergeCell ref="P17:Q17"/>
    <mergeCell ref="O21:Q21"/>
    <mergeCell ref="S21:U21"/>
    <mergeCell ref="O22:Q22"/>
    <mergeCell ref="S22:U22"/>
    <mergeCell ref="O26:Q26"/>
    <mergeCell ref="S26:U26"/>
    <mergeCell ref="P27:Q27"/>
    <mergeCell ref="T27:U27"/>
    <mergeCell ref="O30:Q30"/>
    <mergeCell ref="S30:U30"/>
    <mergeCell ref="P31:Q31"/>
    <mergeCell ref="T31:U31"/>
    <mergeCell ref="O35:Q35"/>
    <mergeCell ref="S35:U35"/>
    <mergeCell ref="O36:Q36"/>
    <mergeCell ref="S36:U36"/>
    <mergeCell ref="P37:Q37"/>
    <mergeCell ref="T37:U37"/>
    <mergeCell ref="O40:Q40"/>
    <mergeCell ref="S40:U40"/>
    <mergeCell ref="P41:Q41"/>
    <mergeCell ref="T41:U41"/>
    <mergeCell ref="O44:Q44"/>
    <mergeCell ref="S44:U44"/>
    <mergeCell ref="P45:Q45"/>
    <mergeCell ref="T45:U45"/>
    <mergeCell ref="O49:Q49"/>
    <mergeCell ref="S49:U49"/>
    <mergeCell ref="O50:Q50"/>
    <mergeCell ref="S50:U50"/>
    <mergeCell ref="P51:Q51"/>
    <mergeCell ref="T51:U51"/>
    <mergeCell ref="O54:Q54"/>
    <mergeCell ref="S54:U54"/>
    <mergeCell ref="P55:Q55"/>
    <mergeCell ref="T55:U55"/>
    <mergeCell ref="O58:Q58"/>
    <mergeCell ref="S58:U58"/>
    <mergeCell ref="P59:Q59"/>
    <mergeCell ref="T59:U59"/>
    <mergeCell ref="O63:Q63"/>
    <mergeCell ref="S63:U63"/>
    <mergeCell ref="O64:Q64"/>
    <mergeCell ref="S64:U64"/>
    <mergeCell ref="P65:Q65"/>
    <mergeCell ref="T65:U65"/>
    <mergeCell ref="P73:Q73"/>
    <mergeCell ref="T73:U73"/>
    <mergeCell ref="O68:Q68"/>
    <mergeCell ref="S68:U68"/>
    <mergeCell ref="P69:Q69"/>
    <mergeCell ref="T69:U69"/>
    <mergeCell ref="O72:Q72"/>
    <mergeCell ref="S72:U72"/>
  </mergeCells>
  <conditionalFormatting sqref="J7:J356 L7:M356">
    <cfRule type="cellIs" dxfId="5" priority="2" operator="equal">
      <formula>"Y"</formula>
    </cfRule>
  </conditionalFormatting>
  <conditionalFormatting sqref="J7:J356 L7:M356">
    <cfRule type="cellIs" dxfId="4" priority="1" operator="equal">
      <formula>"N"</formula>
    </cfRule>
  </conditionalFormatting>
  <pageMargins left="0.5" right="0.5" top="0.5" bottom="0.5" header="0.5" footer="0.3"/>
  <pageSetup orientation="landscape" r:id="rId1"/>
  <headerFooter>
    <oddFooter>&amp;CCopyright © Scott D. Ross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1"/>
  <sheetViews>
    <sheetView zoomScaleNormal="100" workbookViewId="0">
      <selection activeCell="M356" sqref="M356"/>
    </sheetView>
  </sheetViews>
  <sheetFormatPr defaultRowHeight="14.4" x14ac:dyDescent="0.3"/>
  <cols>
    <col min="1" max="1" width="3.88671875" customWidth="1"/>
    <col min="2" max="2" width="13.33203125" customWidth="1"/>
    <col min="3" max="4" width="19.6640625" customWidth="1"/>
    <col min="5" max="5" width="4.6640625" customWidth="1"/>
    <col min="6" max="13" width="8.109375" customWidth="1"/>
    <col min="14" max="14" width="3.109375" hidden="1" customWidth="1"/>
    <col min="15" max="15" width="28.6640625" hidden="1" customWidth="1"/>
    <col min="16" max="18" width="0" hidden="1" customWidth="1"/>
    <col min="19" max="19" width="28.88671875" hidden="1" customWidth="1"/>
    <col min="20" max="21" width="0" hidden="1" customWidth="1"/>
  </cols>
  <sheetData>
    <row r="1" spans="1:35" ht="23.4" x14ac:dyDescent="0.3">
      <c r="A1" s="189" t="s">
        <v>43</v>
      </c>
      <c r="B1" s="189"/>
      <c r="C1" s="189"/>
      <c r="D1" s="189"/>
      <c r="E1" s="190" t="s">
        <v>7</v>
      </c>
      <c r="F1" s="190"/>
      <c r="G1" s="190"/>
      <c r="H1" s="190"/>
      <c r="I1" s="67" t="str">
        <f>IF('Raw-Data-Input'!H8=0,"",'Raw-Data-Input'!H8)</f>
        <v/>
      </c>
      <c r="J1" s="190" t="s">
        <v>8</v>
      </c>
      <c r="K1" s="190"/>
      <c r="L1" s="190"/>
      <c r="M1" s="67" t="str">
        <f>IF('Raw-Data-Input'!L8=0,"",'Raw-Data-Input'!L8)</f>
        <v/>
      </c>
      <c r="N1" s="68"/>
      <c r="O1" s="39"/>
      <c r="P1" s="39"/>
      <c r="Q1" s="39"/>
      <c r="R1" s="39"/>
      <c r="S1" s="39"/>
      <c r="T1" s="39"/>
      <c r="U1" s="39"/>
    </row>
    <row r="2" spans="1:35" ht="18" customHeight="1" x14ac:dyDescent="0.3">
      <c r="A2" s="190" t="s">
        <v>5</v>
      </c>
      <c r="B2" s="190"/>
      <c r="C2" s="69" t="str">
        <f>IF('Raw-Data-Input'!C2=0,"",'Raw-Data-Input'!C2)</f>
        <v/>
      </c>
      <c r="D2" s="70" t="s">
        <v>9</v>
      </c>
      <c r="E2" s="191" t="str">
        <f>IF('Raw-Data-Input'!H2=0,"",'Raw-Data-Input'!H2)</f>
        <v/>
      </c>
      <c r="F2" s="191"/>
      <c r="G2" s="191"/>
      <c r="H2" s="70" t="s">
        <v>6</v>
      </c>
      <c r="I2" s="71" t="str">
        <f>IF('Raw-Data-Input'!O2=0,"",'Raw-Data-Input'!O2)</f>
        <v/>
      </c>
      <c r="J2" s="192" t="s">
        <v>62</v>
      </c>
      <c r="K2" s="192"/>
      <c r="L2" s="192"/>
      <c r="M2" s="72" t="str">
        <f>IF('Raw-Data-Input'!E8=0,"",'Raw-Data-Input'!E8)</f>
        <v/>
      </c>
      <c r="N2" s="68"/>
      <c r="O2" s="39"/>
      <c r="P2" s="39"/>
      <c r="Q2" s="39"/>
      <c r="R2" s="39"/>
      <c r="S2" s="39"/>
      <c r="T2" s="39"/>
      <c r="U2" s="39"/>
    </row>
    <row r="3" spans="1:35" ht="15" customHeight="1" x14ac:dyDescent="0.3">
      <c r="A3" s="39"/>
      <c r="B3" s="184" t="s">
        <v>86</v>
      </c>
      <c r="C3" s="184"/>
      <c r="D3" s="184"/>
      <c r="E3" s="188" t="str">
        <f>IF('Raw-Data-Input'!C8=0,"",'Raw-Data-Input'!C8)</f>
        <v/>
      </c>
      <c r="F3" s="188"/>
      <c r="G3" s="184" t="s">
        <v>95</v>
      </c>
      <c r="H3" s="184"/>
      <c r="I3" s="184"/>
      <c r="J3" s="184"/>
      <c r="K3" s="184"/>
      <c r="L3" s="186" t="str">
        <f>IF('Raw-Data-Input'!I8=0,"",'Raw-Data-Input'!I8)</f>
        <v/>
      </c>
      <c r="M3" s="186"/>
      <c r="N3" s="73"/>
      <c r="O3" s="29"/>
      <c r="P3" s="29"/>
      <c r="Q3" s="29"/>
      <c r="R3" s="29"/>
      <c r="S3" s="29"/>
      <c r="T3" s="29"/>
      <c r="U3" s="2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 x14ac:dyDescent="0.3">
      <c r="A4" s="39"/>
      <c r="B4" s="184" t="s">
        <v>85</v>
      </c>
      <c r="C4" s="184"/>
      <c r="D4" s="184"/>
      <c r="E4" s="188" t="str">
        <f>IF('Raw-Data-Input'!D8=0,"",'Raw-Data-Input'!D8)</f>
        <v/>
      </c>
      <c r="F4" s="188"/>
      <c r="G4" s="185" t="s">
        <v>94</v>
      </c>
      <c r="H4" s="185"/>
      <c r="I4" s="185"/>
      <c r="J4" s="185"/>
      <c r="K4" s="185"/>
      <c r="L4" s="187" t="str">
        <f>IF('Raw-Data-Input'!M8=0,"",'Raw-Data-Input'!M8)</f>
        <v/>
      </c>
      <c r="M4" s="187"/>
      <c r="N4" s="68"/>
      <c r="O4" s="29"/>
      <c r="P4" s="29"/>
      <c r="Q4" s="29"/>
      <c r="R4" s="29"/>
      <c r="S4" s="29"/>
      <c r="T4" s="29"/>
      <c r="U4" s="2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8.25" customHeigh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14" customHeight="1" x14ac:dyDescent="0.35">
      <c r="A6" s="29"/>
      <c r="B6" s="74" t="s">
        <v>0</v>
      </c>
      <c r="C6" s="74" t="s">
        <v>2</v>
      </c>
      <c r="D6" s="74" t="s">
        <v>1</v>
      </c>
      <c r="E6" s="75" t="s">
        <v>4</v>
      </c>
      <c r="F6" s="81" t="s">
        <v>68</v>
      </c>
      <c r="G6" s="81" t="s">
        <v>83</v>
      </c>
      <c r="H6" s="81" t="s">
        <v>69</v>
      </c>
      <c r="I6" s="81" t="s">
        <v>84</v>
      </c>
      <c r="J6" s="81" t="s">
        <v>77</v>
      </c>
      <c r="K6" s="81" t="s">
        <v>3</v>
      </c>
      <c r="L6" s="81" t="s">
        <v>78</v>
      </c>
      <c r="M6" s="81" t="s">
        <v>63</v>
      </c>
      <c r="N6" s="76"/>
      <c r="O6" s="29"/>
      <c r="P6" s="29"/>
      <c r="Q6" s="29"/>
      <c r="R6" s="29"/>
      <c r="S6" s="29"/>
      <c r="T6" s="29"/>
      <c r="U6" s="2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3">
      <c r="A7" s="29">
        <v>1</v>
      </c>
      <c r="B7" s="77" t="str">
        <f>IF('Raw-Data-Input'!B17=0,"",'Raw-Data-Input'!B17)</f>
        <v/>
      </c>
      <c r="C7" s="77" t="str">
        <f>IF('Raw-Data-Input'!C17=0,"",'Raw-Data-Input'!C17)</f>
        <v/>
      </c>
      <c r="D7" s="77" t="str">
        <f>IF('Raw-Data-Input'!D17=0,"",'Raw-Data-Input'!D17)</f>
        <v/>
      </c>
      <c r="E7" s="77" t="str">
        <f>IF('Raw-Data-Input'!E17=0,"",'Raw-Data-Input'!E17)</f>
        <v/>
      </c>
      <c r="F7" s="78" t="str">
        <f>IF('Raw-Data-Input'!L17="","",'Raw-Data-Input'!L17)</f>
        <v/>
      </c>
      <c r="G7" s="79" t="str">
        <f>IFERROR(IF(F7="","",IF(F7&gt;=0,(F7/$E$3),"")),"")</f>
        <v/>
      </c>
      <c r="H7" s="78" t="str">
        <f>IF('Raw-Data-Input'!M17="","",'Raw-Data-Input'!M17)</f>
        <v/>
      </c>
      <c r="I7" s="79" t="str">
        <f>IFERROR(IF(H7&gt;=0,(H7/$E$4),""),"")</f>
        <v/>
      </c>
      <c r="J7" s="77" t="str">
        <f>IF(H7="","",IF(I7&gt;=$L$4,"Y","N"))</f>
        <v/>
      </c>
      <c r="K7" s="80">
        <f>IFERROR(IF(F7="",0,IF(H7&gt;=0,(I7-G7),"")),"")</f>
        <v>0</v>
      </c>
      <c r="L7" s="77" t="str">
        <f>IF(F7="","",IF(H7="","",IF(F7&gt;=0,IF(K7&gt;=$L$3,"Y","N"),"")))</f>
        <v/>
      </c>
      <c r="M7" s="77" t="str">
        <f>IF(H7="","",(IF(AND(I7&lt;$L$4,K7&lt;$L$3),"N","Y")))</f>
        <v/>
      </c>
      <c r="N7" s="29"/>
      <c r="O7" s="195" t="s">
        <v>13</v>
      </c>
      <c r="P7" s="195"/>
      <c r="Q7" s="195"/>
      <c r="R7" s="29"/>
      <c r="S7" s="29"/>
      <c r="T7" s="29"/>
      <c r="U7" s="2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3">
      <c r="A8" s="29">
        <v>2</v>
      </c>
      <c r="B8" s="77" t="str">
        <f>IF('Raw-Data-Input'!B18=0,"",'Raw-Data-Input'!B18)</f>
        <v/>
      </c>
      <c r="C8" s="77" t="str">
        <f>IF('Raw-Data-Input'!C18=0,"",'Raw-Data-Input'!C18)</f>
        <v/>
      </c>
      <c r="D8" s="77" t="str">
        <f>IF('Raw-Data-Input'!D18=0,"",'Raw-Data-Input'!D18)</f>
        <v/>
      </c>
      <c r="E8" s="77" t="str">
        <f>IF('Raw-Data-Input'!E18=0,"",'Raw-Data-Input'!E18)</f>
        <v/>
      </c>
      <c r="F8" s="78" t="str">
        <f>IF('Raw-Data-Input'!L18="","",'Raw-Data-Input'!L18)</f>
        <v/>
      </c>
      <c r="G8" s="79" t="str">
        <f t="shared" ref="G8:G71" si="0">IFERROR(IF(F8="","",IF(F8&gt;=0,(F8/$E$3),"")),"")</f>
        <v/>
      </c>
      <c r="H8" s="78" t="str">
        <f>IF('Raw-Data-Input'!M18="","",'Raw-Data-Input'!M18)</f>
        <v/>
      </c>
      <c r="I8" s="79" t="str">
        <f t="shared" ref="I8:I71" si="1">IFERROR(IF(H8&gt;=0,(H8/$E$4),""),"")</f>
        <v/>
      </c>
      <c r="J8" s="77" t="str">
        <f t="shared" ref="J8:J71" si="2">IF(H8="","",IF(I8&gt;=$L$4,"Y","N"))</f>
        <v/>
      </c>
      <c r="K8" s="80">
        <f t="shared" ref="K8:K71" si="3">IFERROR(IF(F8="",0,IF(H8&gt;=0,(I8-G8),"")),"")</f>
        <v>0</v>
      </c>
      <c r="L8" s="77" t="str">
        <f t="shared" ref="L8:L71" si="4">IF(F8="","",IF(H8="","",IF(F8&gt;=0,IF(K8&gt;=$L$3,"Y","N"),"")))</f>
        <v/>
      </c>
      <c r="M8" s="77" t="str">
        <f t="shared" ref="M8:M71" si="5">IF(H8="","",(IF(AND(I8&lt;$L$4,K8&lt;$L$3),"N","Y")))</f>
        <v/>
      </c>
      <c r="N8" s="29"/>
      <c r="O8" s="196" t="s">
        <v>7</v>
      </c>
      <c r="P8" s="197"/>
      <c r="Q8" s="198"/>
      <c r="R8" s="29"/>
      <c r="S8" s="29"/>
      <c r="T8" s="29"/>
      <c r="U8" s="2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" thickBot="1" x14ac:dyDescent="0.35">
      <c r="A9" s="29">
        <v>3</v>
      </c>
      <c r="B9" s="77" t="str">
        <f>IF('Raw-Data-Input'!B19=0,"",'Raw-Data-Input'!B19)</f>
        <v/>
      </c>
      <c r="C9" s="77" t="str">
        <f>IF('Raw-Data-Input'!C19=0,"",'Raw-Data-Input'!C19)</f>
        <v/>
      </c>
      <c r="D9" s="77" t="str">
        <f>IF('Raw-Data-Input'!D19=0,"",'Raw-Data-Input'!D19)</f>
        <v/>
      </c>
      <c r="E9" s="77" t="str">
        <f>IF('Raw-Data-Input'!E19=0,"",'Raw-Data-Input'!E19)</f>
        <v/>
      </c>
      <c r="F9" s="78" t="str">
        <f>IF('Raw-Data-Input'!L19="","",'Raw-Data-Input'!L19)</f>
        <v/>
      </c>
      <c r="G9" s="79" t="str">
        <f t="shared" si="0"/>
        <v/>
      </c>
      <c r="H9" s="78" t="str">
        <f>IF('Raw-Data-Input'!M19="","",'Raw-Data-Input'!M19)</f>
        <v/>
      </c>
      <c r="I9" s="79" t="str">
        <f t="shared" si="1"/>
        <v/>
      </c>
      <c r="J9" s="77" t="str">
        <f t="shared" si="2"/>
        <v/>
      </c>
      <c r="K9" s="80">
        <f t="shared" si="3"/>
        <v>0</v>
      </c>
      <c r="L9" s="77" t="str">
        <f t="shared" si="4"/>
        <v/>
      </c>
      <c r="M9" s="77" t="str">
        <f t="shared" si="5"/>
        <v/>
      </c>
      <c r="N9" s="29"/>
      <c r="O9" s="30" t="s">
        <v>15</v>
      </c>
      <c r="P9" s="193">
        <f>SUM(P10:P11)</f>
        <v>0</v>
      </c>
      <c r="Q9" s="194"/>
      <c r="R9" s="29"/>
      <c r="S9" s="29"/>
      <c r="T9" s="29"/>
      <c r="U9" s="2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3">
      <c r="A10" s="29">
        <v>4</v>
      </c>
      <c r="B10" s="77" t="str">
        <f>IF('Raw-Data-Input'!B20=0,"",'Raw-Data-Input'!B20)</f>
        <v/>
      </c>
      <c r="C10" s="77" t="str">
        <f>IF('Raw-Data-Input'!C20=0,"",'Raw-Data-Input'!C20)</f>
        <v/>
      </c>
      <c r="D10" s="77" t="str">
        <f>IF('Raw-Data-Input'!D20=0,"",'Raw-Data-Input'!D20)</f>
        <v/>
      </c>
      <c r="E10" s="77" t="str">
        <f>IF('Raw-Data-Input'!E20=0,"",'Raw-Data-Input'!E20)</f>
        <v/>
      </c>
      <c r="F10" s="78" t="str">
        <f>IF('Raw-Data-Input'!L20="","",'Raw-Data-Input'!L20)</f>
        <v/>
      </c>
      <c r="G10" s="79" t="str">
        <f t="shared" si="0"/>
        <v/>
      </c>
      <c r="H10" s="78" t="str">
        <f>IF('Raw-Data-Input'!M20="","",'Raw-Data-Input'!M20)</f>
        <v/>
      </c>
      <c r="I10" s="79" t="str">
        <f t="shared" si="1"/>
        <v/>
      </c>
      <c r="J10" s="77" t="str">
        <f t="shared" si="2"/>
        <v/>
      </c>
      <c r="K10" s="80">
        <f t="shared" si="3"/>
        <v>0</v>
      </c>
      <c r="L10" s="77" t="str">
        <f t="shared" si="4"/>
        <v/>
      </c>
      <c r="M10" s="77" t="str">
        <f t="shared" si="5"/>
        <v/>
      </c>
      <c r="N10" s="29"/>
      <c r="O10" s="31" t="s">
        <v>72</v>
      </c>
      <c r="P10" s="32">
        <f>COUNTIFS($L$7:$L$356,"=Y",$E$7:$E$356,"&gt;0")</f>
        <v>0</v>
      </c>
      <c r="Q10" s="33" t="str">
        <f>IFERROR(P10/P9,"")</f>
        <v/>
      </c>
      <c r="R10" s="29"/>
      <c r="S10" s="29"/>
      <c r="T10" s="29"/>
      <c r="U10" s="2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 thickBot="1" x14ac:dyDescent="0.35">
      <c r="A11" s="29">
        <v>5</v>
      </c>
      <c r="B11" s="77" t="str">
        <f>IF('Raw-Data-Input'!B21=0,"",'Raw-Data-Input'!B21)</f>
        <v/>
      </c>
      <c r="C11" s="77" t="str">
        <f>IF('Raw-Data-Input'!C21=0,"",'Raw-Data-Input'!C21)</f>
        <v/>
      </c>
      <c r="D11" s="77" t="str">
        <f>IF('Raw-Data-Input'!D21=0,"",'Raw-Data-Input'!D21)</f>
        <v/>
      </c>
      <c r="E11" s="77" t="str">
        <f>IF('Raw-Data-Input'!E21=0,"",'Raw-Data-Input'!E21)</f>
        <v/>
      </c>
      <c r="F11" s="78" t="str">
        <f>IF('Raw-Data-Input'!L21="","",'Raw-Data-Input'!L21)</f>
        <v/>
      </c>
      <c r="G11" s="79" t="str">
        <f t="shared" si="0"/>
        <v/>
      </c>
      <c r="H11" s="78" t="str">
        <f>IF('Raw-Data-Input'!M21="","",'Raw-Data-Input'!M21)</f>
        <v/>
      </c>
      <c r="I11" s="79" t="str">
        <f t="shared" si="1"/>
        <v/>
      </c>
      <c r="J11" s="77" t="str">
        <f t="shared" si="2"/>
        <v/>
      </c>
      <c r="K11" s="80">
        <f t="shared" si="3"/>
        <v>0</v>
      </c>
      <c r="L11" s="77" t="str">
        <f t="shared" si="4"/>
        <v/>
      </c>
      <c r="M11" s="77" t="str">
        <f t="shared" si="5"/>
        <v/>
      </c>
      <c r="N11" s="29"/>
      <c r="O11" s="34" t="s">
        <v>73</v>
      </c>
      <c r="P11" s="35">
        <f>COUNTIFS($L$7:$L$356,"=n",$E$7:$E$356,"&gt;0")</f>
        <v>0</v>
      </c>
      <c r="Q11" s="36" t="str">
        <f>IFERROR(P11/P9,"")</f>
        <v/>
      </c>
      <c r="R11" s="29"/>
      <c r="S11" s="29"/>
      <c r="T11" s="29"/>
      <c r="U11" s="2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3">
      <c r="A12" s="29">
        <v>6</v>
      </c>
      <c r="B12" s="77" t="str">
        <f>IF('Raw-Data-Input'!B22=0,"",'Raw-Data-Input'!B22)</f>
        <v/>
      </c>
      <c r="C12" s="77" t="str">
        <f>IF('Raw-Data-Input'!C22=0,"",'Raw-Data-Input'!C22)</f>
        <v/>
      </c>
      <c r="D12" s="77" t="str">
        <f>IF('Raw-Data-Input'!D22=0,"",'Raw-Data-Input'!D22)</f>
        <v/>
      </c>
      <c r="E12" s="77" t="str">
        <f>IF('Raw-Data-Input'!E22=0,"",'Raw-Data-Input'!E22)</f>
        <v/>
      </c>
      <c r="F12" s="78" t="str">
        <f>IF('Raw-Data-Input'!L22="","",'Raw-Data-Input'!L22)</f>
        <v/>
      </c>
      <c r="G12" s="79" t="str">
        <f t="shared" si="0"/>
        <v/>
      </c>
      <c r="H12" s="78" t="str">
        <f>IF('Raw-Data-Input'!M22="","",'Raw-Data-Input'!M22)</f>
        <v/>
      </c>
      <c r="I12" s="79" t="str">
        <f t="shared" si="1"/>
        <v/>
      </c>
      <c r="J12" s="77" t="str">
        <f t="shared" si="2"/>
        <v/>
      </c>
      <c r="K12" s="80">
        <f t="shared" si="3"/>
        <v>0</v>
      </c>
      <c r="L12" s="77" t="str">
        <f t="shared" si="4"/>
        <v/>
      </c>
      <c r="M12" s="77" t="str">
        <f t="shared" si="5"/>
        <v/>
      </c>
      <c r="N12" s="29"/>
      <c r="O12" s="199" t="s">
        <v>8</v>
      </c>
      <c r="P12" s="200"/>
      <c r="Q12" s="201"/>
      <c r="R12" s="29"/>
      <c r="S12" s="29"/>
      <c r="T12" s="29"/>
      <c r="U12" s="2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 thickBot="1" x14ac:dyDescent="0.35">
      <c r="A13" s="29">
        <v>7</v>
      </c>
      <c r="B13" s="77" t="str">
        <f>IF('Raw-Data-Input'!B23=0,"",'Raw-Data-Input'!B23)</f>
        <v/>
      </c>
      <c r="C13" s="77" t="str">
        <f>IF('Raw-Data-Input'!C23=0,"",'Raw-Data-Input'!C23)</f>
        <v/>
      </c>
      <c r="D13" s="77" t="str">
        <f>IF('Raw-Data-Input'!D23=0,"",'Raw-Data-Input'!D23)</f>
        <v/>
      </c>
      <c r="E13" s="77" t="str">
        <f>IF('Raw-Data-Input'!E23=0,"",'Raw-Data-Input'!E23)</f>
        <v/>
      </c>
      <c r="F13" s="78" t="str">
        <f>IF('Raw-Data-Input'!L23="","",'Raw-Data-Input'!L23)</f>
        <v/>
      </c>
      <c r="G13" s="79" t="str">
        <f t="shared" si="0"/>
        <v/>
      </c>
      <c r="H13" s="78" t="str">
        <f>IF('Raw-Data-Input'!M23="","",'Raw-Data-Input'!M23)</f>
        <v/>
      </c>
      <c r="I13" s="79" t="str">
        <f t="shared" si="1"/>
        <v/>
      </c>
      <c r="J13" s="77" t="str">
        <f t="shared" si="2"/>
        <v/>
      </c>
      <c r="K13" s="80">
        <f t="shared" si="3"/>
        <v>0</v>
      </c>
      <c r="L13" s="77" t="str">
        <f t="shared" si="4"/>
        <v/>
      </c>
      <c r="M13" s="77" t="str">
        <f t="shared" si="5"/>
        <v/>
      </c>
      <c r="N13" s="29"/>
      <c r="O13" s="30" t="s">
        <v>15</v>
      </c>
      <c r="P13" s="193">
        <f>SUM(P14:P15)</f>
        <v>0</v>
      </c>
      <c r="Q13" s="194"/>
      <c r="R13" s="29"/>
      <c r="S13" s="29"/>
      <c r="T13" s="29"/>
      <c r="U13" s="2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3">
      <c r="A14" s="29">
        <v>8</v>
      </c>
      <c r="B14" s="77" t="str">
        <f>IF('Raw-Data-Input'!B24=0,"",'Raw-Data-Input'!B24)</f>
        <v/>
      </c>
      <c r="C14" s="77" t="str">
        <f>IF('Raw-Data-Input'!C24=0,"",'Raw-Data-Input'!C24)</f>
        <v/>
      </c>
      <c r="D14" s="77" t="str">
        <f>IF('Raw-Data-Input'!D24=0,"",'Raw-Data-Input'!D24)</f>
        <v/>
      </c>
      <c r="E14" s="77" t="str">
        <f>IF('Raw-Data-Input'!E24=0,"",'Raw-Data-Input'!E24)</f>
        <v/>
      </c>
      <c r="F14" s="78" t="str">
        <f>IF('Raw-Data-Input'!L24="","",'Raw-Data-Input'!L24)</f>
        <v/>
      </c>
      <c r="G14" s="79" t="str">
        <f t="shared" si="0"/>
        <v/>
      </c>
      <c r="H14" s="78" t="str">
        <f>IF('Raw-Data-Input'!M24="","",'Raw-Data-Input'!M24)</f>
        <v/>
      </c>
      <c r="I14" s="79" t="str">
        <f t="shared" si="1"/>
        <v/>
      </c>
      <c r="J14" s="77" t="str">
        <f t="shared" si="2"/>
        <v/>
      </c>
      <c r="K14" s="80">
        <f t="shared" si="3"/>
        <v>0</v>
      </c>
      <c r="L14" s="77" t="str">
        <f t="shared" si="4"/>
        <v/>
      </c>
      <c r="M14" s="77" t="str">
        <f t="shared" si="5"/>
        <v/>
      </c>
      <c r="N14" s="29"/>
      <c r="O14" s="37" t="s">
        <v>79</v>
      </c>
      <c r="P14" s="38">
        <f>COUNTIFS($J$7:$J$356,"=Y",$E$7:$E$356,"&gt;0")</f>
        <v>0</v>
      </c>
      <c r="Q14" s="33" t="str">
        <f>IFERROR(P14/P13,"")</f>
        <v/>
      </c>
      <c r="R14" s="29"/>
      <c r="S14" s="29"/>
      <c r="T14" s="29"/>
      <c r="U14" s="2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 thickBot="1" x14ac:dyDescent="0.35">
      <c r="A15" s="29">
        <v>9</v>
      </c>
      <c r="B15" s="77" t="str">
        <f>IF('Raw-Data-Input'!B25=0,"",'Raw-Data-Input'!B25)</f>
        <v/>
      </c>
      <c r="C15" s="77" t="str">
        <f>IF('Raw-Data-Input'!C25=0,"",'Raw-Data-Input'!C25)</f>
        <v/>
      </c>
      <c r="D15" s="77" t="str">
        <f>IF('Raw-Data-Input'!D25=0,"",'Raw-Data-Input'!D25)</f>
        <v/>
      </c>
      <c r="E15" s="77" t="str">
        <f>IF('Raw-Data-Input'!E25=0,"",'Raw-Data-Input'!E25)</f>
        <v/>
      </c>
      <c r="F15" s="78" t="str">
        <f>IF('Raw-Data-Input'!L25="","",'Raw-Data-Input'!L25)</f>
        <v/>
      </c>
      <c r="G15" s="79" t="str">
        <f t="shared" si="0"/>
        <v/>
      </c>
      <c r="H15" s="78" t="str">
        <f>IF('Raw-Data-Input'!M25="","",'Raw-Data-Input'!M25)</f>
        <v/>
      </c>
      <c r="I15" s="79" t="str">
        <f t="shared" si="1"/>
        <v/>
      </c>
      <c r="J15" s="77" t="str">
        <f t="shared" si="2"/>
        <v/>
      </c>
      <c r="K15" s="80">
        <f t="shared" si="3"/>
        <v>0</v>
      </c>
      <c r="L15" s="77" t="str">
        <f t="shared" si="4"/>
        <v/>
      </c>
      <c r="M15" s="77" t="str">
        <f t="shared" si="5"/>
        <v/>
      </c>
      <c r="N15" s="29"/>
      <c r="O15" s="34" t="s">
        <v>80</v>
      </c>
      <c r="P15" s="35">
        <f>COUNTIFS($J$7:$J$356,"=n",$E$7:$E$356,"&gt;0")</f>
        <v>0</v>
      </c>
      <c r="Q15" s="36" t="str">
        <f>IFERROR(P15/P13,"")</f>
        <v/>
      </c>
      <c r="R15" s="29"/>
      <c r="S15" s="29"/>
      <c r="T15" s="29"/>
      <c r="U15" s="2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3">
      <c r="A16" s="29">
        <v>10</v>
      </c>
      <c r="B16" s="77" t="str">
        <f>IF('Raw-Data-Input'!B26=0,"",'Raw-Data-Input'!B26)</f>
        <v/>
      </c>
      <c r="C16" s="77" t="str">
        <f>IF('Raw-Data-Input'!C26=0,"",'Raw-Data-Input'!C26)</f>
        <v/>
      </c>
      <c r="D16" s="77" t="str">
        <f>IF('Raw-Data-Input'!D26=0,"",'Raw-Data-Input'!D26)</f>
        <v/>
      </c>
      <c r="E16" s="77" t="str">
        <f>IF('Raw-Data-Input'!E26=0,"",'Raw-Data-Input'!E26)</f>
        <v/>
      </c>
      <c r="F16" s="78" t="str">
        <f>IF('Raw-Data-Input'!L26="","",'Raw-Data-Input'!L26)</f>
        <v/>
      </c>
      <c r="G16" s="79" t="str">
        <f t="shared" si="0"/>
        <v/>
      </c>
      <c r="H16" s="78" t="str">
        <f>IF('Raw-Data-Input'!M26="","",'Raw-Data-Input'!M26)</f>
        <v/>
      </c>
      <c r="I16" s="79" t="str">
        <f t="shared" si="1"/>
        <v/>
      </c>
      <c r="J16" s="77" t="str">
        <f t="shared" si="2"/>
        <v/>
      </c>
      <c r="K16" s="80">
        <f t="shared" si="3"/>
        <v>0</v>
      </c>
      <c r="L16" s="77" t="str">
        <f t="shared" si="4"/>
        <v/>
      </c>
      <c r="M16" s="77" t="str">
        <f t="shared" si="5"/>
        <v/>
      </c>
      <c r="N16" s="29"/>
      <c r="O16" s="202" t="s">
        <v>14</v>
      </c>
      <c r="P16" s="203"/>
      <c r="Q16" s="204"/>
      <c r="R16" s="29"/>
      <c r="S16" s="29"/>
      <c r="T16" s="29"/>
      <c r="U16" s="2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 thickBot="1" x14ac:dyDescent="0.35">
      <c r="A17" s="29">
        <v>11</v>
      </c>
      <c r="B17" s="77" t="str">
        <f>IF('Raw-Data-Input'!B27=0,"",'Raw-Data-Input'!B27)</f>
        <v/>
      </c>
      <c r="C17" s="77" t="str">
        <f>IF('Raw-Data-Input'!C27=0,"",'Raw-Data-Input'!C27)</f>
        <v/>
      </c>
      <c r="D17" s="77" t="str">
        <f>IF('Raw-Data-Input'!D27=0,"",'Raw-Data-Input'!D27)</f>
        <v/>
      </c>
      <c r="E17" s="77" t="str">
        <f>IF('Raw-Data-Input'!E27=0,"",'Raw-Data-Input'!E27)</f>
        <v/>
      </c>
      <c r="F17" s="78" t="str">
        <f>IF('Raw-Data-Input'!L27="","",'Raw-Data-Input'!L27)</f>
        <v/>
      </c>
      <c r="G17" s="79" t="str">
        <f t="shared" si="0"/>
        <v/>
      </c>
      <c r="H17" s="78" t="str">
        <f>IF('Raw-Data-Input'!M27="","",'Raw-Data-Input'!M27)</f>
        <v/>
      </c>
      <c r="I17" s="79" t="str">
        <f t="shared" si="1"/>
        <v/>
      </c>
      <c r="J17" s="77" t="str">
        <f t="shared" si="2"/>
        <v/>
      </c>
      <c r="K17" s="80">
        <f t="shared" si="3"/>
        <v>0</v>
      </c>
      <c r="L17" s="77" t="str">
        <f t="shared" si="4"/>
        <v/>
      </c>
      <c r="M17" s="77" t="str">
        <f t="shared" si="5"/>
        <v/>
      </c>
      <c r="N17" s="29"/>
      <c r="O17" s="30" t="s">
        <v>15</v>
      </c>
      <c r="P17" s="193">
        <f>SUM(P18:P19)</f>
        <v>0</v>
      </c>
      <c r="Q17" s="194"/>
      <c r="R17" s="29"/>
      <c r="S17" s="29"/>
      <c r="T17" s="29"/>
      <c r="U17" s="2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3">
      <c r="A18" s="29">
        <v>12</v>
      </c>
      <c r="B18" s="77" t="str">
        <f>IF('Raw-Data-Input'!B28=0,"",'Raw-Data-Input'!B28)</f>
        <v/>
      </c>
      <c r="C18" s="77" t="str">
        <f>IF('Raw-Data-Input'!C28=0,"",'Raw-Data-Input'!C28)</f>
        <v/>
      </c>
      <c r="D18" s="77" t="str">
        <f>IF('Raw-Data-Input'!D28=0,"",'Raw-Data-Input'!D28)</f>
        <v/>
      </c>
      <c r="E18" s="77" t="str">
        <f>IF('Raw-Data-Input'!E28=0,"",'Raw-Data-Input'!E28)</f>
        <v/>
      </c>
      <c r="F18" s="78" t="str">
        <f>IF('Raw-Data-Input'!L28="","",'Raw-Data-Input'!L28)</f>
        <v/>
      </c>
      <c r="G18" s="79" t="str">
        <f t="shared" si="0"/>
        <v/>
      </c>
      <c r="H18" s="78" t="str">
        <f>IF('Raw-Data-Input'!M28="","",'Raw-Data-Input'!M28)</f>
        <v/>
      </c>
      <c r="I18" s="79" t="str">
        <f t="shared" si="1"/>
        <v/>
      </c>
      <c r="J18" s="77" t="str">
        <f t="shared" si="2"/>
        <v/>
      </c>
      <c r="K18" s="80">
        <f t="shared" si="3"/>
        <v>0</v>
      </c>
      <c r="L18" s="77" t="str">
        <f t="shared" si="4"/>
        <v/>
      </c>
      <c r="M18" s="77" t="str">
        <f t="shared" si="5"/>
        <v/>
      </c>
      <c r="N18" s="29"/>
      <c r="O18" s="37" t="s">
        <v>74</v>
      </c>
      <c r="P18" s="38">
        <f>COUNTIFS($M$7:$M$356,"=Y",$E$7:$E$356,"&gt;0")</f>
        <v>0</v>
      </c>
      <c r="Q18" s="33" t="str">
        <f>IFERROR(P18/P17,"")</f>
        <v/>
      </c>
      <c r="R18" s="29"/>
      <c r="S18" s="29"/>
      <c r="T18" s="29"/>
      <c r="U18" s="2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" thickBot="1" x14ac:dyDescent="0.35">
      <c r="A19" s="29">
        <v>13</v>
      </c>
      <c r="B19" s="77" t="str">
        <f>IF('Raw-Data-Input'!B29=0,"",'Raw-Data-Input'!B29)</f>
        <v/>
      </c>
      <c r="C19" s="77" t="str">
        <f>IF('Raw-Data-Input'!C29=0,"",'Raw-Data-Input'!C29)</f>
        <v/>
      </c>
      <c r="D19" s="77" t="str">
        <f>IF('Raw-Data-Input'!D29=0,"",'Raw-Data-Input'!D29)</f>
        <v/>
      </c>
      <c r="E19" s="77" t="str">
        <f>IF('Raw-Data-Input'!E29=0,"",'Raw-Data-Input'!E29)</f>
        <v/>
      </c>
      <c r="F19" s="78" t="str">
        <f>IF('Raw-Data-Input'!L29="","",'Raw-Data-Input'!L29)</f>
        <v/>
      </c>
      <c r="G19" s="79" t="str">
        <f t="shared" si="0"/>
        <v/>
      </c>
      <c r="H19" s="78" t="str">
        <f>IF('Raw-Data-Input'!M29="","",'Raw-Data-Input'!M29)</f>
        <v/>
      </c>
      <c r="I19" s="79" t="str">
        <f t="shared" si="1"/>
        <v/>
      </c>
      <c r="J19" s="77" t="str">
        <f t="shared" si="2"/>
        <v/>
      </c>
      <c r="K19" s="80">
        <f t="shared" si="3"/>
        <v>0</v>
      </c>
      <c r="L19" s="77" t="str">
        <f t="shared" si="4"/>
        <v/>
      </c>
      <c r="M19" s="77" t="str">
        <f t="shared" si="5"/>
        <v/>
      </c>
      <c r="N19" s="29"/>
      <c r="O19" s="34" t="s">
        <v>81</v>
      </c>
      <c r="P19" s="35">
        <f>COUNTIFS($M$7:$M$356,"=n",$E$7:$E$356,"&gt;0")</f>
        <v>0</v>
      </c>
      <c r="Q19" s="36" t="str">
        <f>IFERROR(P19/P17,"")</f>
        <v/>
      </c>
      <c r="R19" s="29"/>
      <c r="S19" s="29"/>
      <c r="T19" s="29"/>
      <c r="U19" s="2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3">
      <c r="A20" s="29">
        <v>14</v>
      </c>
      <c r="B20" s="77" t="str">
        <f>IF('Raw-Data-Input'!B30=0,"",'Raw-Data-Input'!B30)</f>
        <v/>
      </c>
      <c r="C20" s="77" t="str">
        <f>IF('Raw-Data-Input'!C30=0,"",'Raw-Data-Input'!C30)</f>
        <v/>
      </c>
      <c r="D20" s="77" t="str">
        <f>IF('Raw-Data-Input'!D30=0,"",'Raw-Data-Input'!D30)</f>
        <v/>
      </c>
      <c r="E20" s="77" t="str">
        <f>IF('Raw-Data-Input'!E30=0,"",'Raw-Data-Input'!E30)</f>
        <v/>
      </c>
      <c r="F20" s="78" t="str">
        <f>IF('Raw-Data-Input'!L30="","",'Raw-Data-Input'!L30)</f>
        <v/>
      </c>
      <c r="G20" s="79" t="str">
        <f t="shared" si="0"/>
        <v/>
      </c>
      <c r="H20" s="78" t="str">
        <f>IF('Raw-Data-Input'!M30="","",'Raw-Data-Input'!M30)</f>
        <v/>
      </c>
      <c r="I20" s="79" t="str">
        <f t="shared" si="1"/>
        <v/>
      </c>
      <c r="J20" s="77" t="str">
        <f t="shared" si="2"/>
        <v/>
      </c>
      <c r="K20" s="80">
        <f t="shared" si="3"/>
        <v>0</v>
      </c>
      <c r="L20" s="77" t="str">
        <f t="shared" si="4"/>
        <v/>
      </c>
      <c r="M20" s="77" t="str">
        <f t="shared" si="5"/>
        <v/>
      </c>
      <c r="N20" s="29"/>
      <c r="O20" s="39"/>
      <c r="P20" s="39"/>
      <c r="Q20" s="39"/>
      <c r="R20" s="29"/>
      <c r="S20" s="29"/>
      <c r="T20" s="29"/>
      <c r="U20" s="2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3">
      <c r="A21" s="29">
        <v>15</v>
      </c>
      <c r="B21" s="77" t="str">
        <f>IF('Raw-Data-Input'!B31=0,"",'Raw-Data-Input'!B31)</f>
        <v/>
      </c>
      <c r="C21" s="77" t="str">
        <f>IF('Raw-Data-Input'!C31=0,"",'Raw-Data-Input'!C31)</f>
        <v/>
      </c>
      <c r="D21" s="77" t="str">
        <f>IF('Raw-Data-Input'!D31=0,"",'Raw-Data-Input'!D31)</f>
        <v/>
      </c>
      <c r="E21" s="77" t="str">
        <f>IF('Raw-Data-Input'!E31=0,"",'Raw-Data-Input'!E31)</f>
        <v/>
      </c>
      <c r="F21" s="78" t="str">
        <f>IF('Raw-Data-Input'!L31="","",'Raw-Data-Input'!L31)</f>
        <v/>
      </c>
      <c r="G21" s="79" t="str">
        <f t="shared" si="0"/>
        <v/>
      </c>
      <c r="H21" s="78" t="str">
        <f>IF('Raw-Data-Input'!M31="","",'Raw-Data-Input'!M31)</f>
        <v/>
      </c>
      <c r="I21" s="79" t="str">
        <f t="shared" si="1"/>
        <v/>
      </c>
      <c r="J21" s="77" t="str">
        <f t="shared" si="2"/>
        <v/>
      </c>
      <c r="K21" s="80">
        <f t="shared" si="3"/>
        <v>0</v>
      </c>
      <c r="L21" s="77" t="str">
        <f t="shared" si="4"/>
        <v/>
      </c>
      <c r="M21" s="77" t="str">
        <f t="shared" si="5"/>
        <v/>
      </c>
      <c r="N21" s="29"/>
      <c r="O21" s="195" t="s">
        <v>18</v>
      </c>
      <c r="P21" s="195"/>
      <c r="Q21" s="195"/>
      <c r="R21" s="29"/>
      <c r="S21" s="195" t="s">
        <v>22</v>
      </c>
      <c r="T21" s="195"/>
      <c r="U21" s="195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3">
      <c r="A22" s="29">
        <v>16</v>
      </c>
      <c r="B22" s="77" t="str">
        <f>IF('Raw-Data-Input'!B32=0,"",'Raw-Data-Input'!B32)</f>
        <v/>
      </c>
      <c r="C22" s="77" t="str">
        <f>IF('Raw-Data-Input'!C32=0,"",'Raw-Data-Input'!C32)</f>
        <v/>
      </c>
      <c r="D22" s="77" t="str">
        <f>IF('Raw-Data-Input'!D32=0,"",'Raw-Data-Input'!D32)</f>
        <v/>
      </c>
      <c r="E22" s="77" t="str">
        <f>IF('Raw-Data-Input'!E32=0,"",'Raw-Data-Input'!E32)</f>
        <v/>
      </c>
      <c r="F22" s="78" t="str">
        <f>IF('Raw-Data-Input'!L32="","",'Raw-Data-Input'!L32)</f>
        <v/>
      </c>
      <c r="G22" s="79" t="str">
        <f t="shared" si="0"/>
        <v/>
      </c>
      <c r="H22" s="78" t="str">
        <f>IF('Raw-Data-Input'!M32="","",'Raw-Data-Input'!M32)</f>
        <v/>
      </c>
      <c r="I22" s="79" t="str">
        <f t="shared" si="1"/>
        <v/>
      </c>
      <c r="J22" s="77" t="str">
        <f t="shared" si="2"/>
        <v/>
      </c>
      <c r="K22" s="80">
        <f t="shared" si="3"/>
        <v>0</v>
      </c>
      <c r="L22" s="77" t="str">
        <f t="shared" si="4"/>
        <v/>
      </c>
      <c r="M22" s="77" t="str">
        <f t="shared" si="5"/>
        <v/>
      </c>
      <c r="N22" s="29"/>
      <c r="O22" s="196" t="s">
        <v>7</v>
      </c>
      <c r="P22" s="197"/>
      <c r="Q22" s="198"/>
      <c r="R22" s="29"/>
      <c r="S22" s="196" t="s">
        <v>7</v>
      </c>
      <c r="T22" s="197"/>
      <c r="U22" s="198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 thickBot="1" x14ac:dyDescent="0.35">
      <c r="A23" s="29">
        <v>17</v>
      </c>
      <c r="B23" s="77" t="str">
        <f>IF('Raw-Data-Input'!B33=0,"",'Raw-Data-Input'!B33)</f>
        <v/>
      </c>
      <c r="C23" s="77" t="str">
        <f>IF('Raw-Data-Input'!C33=0,"",'Raw-Data-Input'!C33)</f>
        <v/>
      </c>
      <c r="D23" s="77" t="str">
        <f>IF('Raw-Data-Input'!D33=0,"",'Raw-Data-Input'!D33)</f>
        <v/>
      </c>
      <c r="E23" s="77" t="str">
        <f>IF('Raw-Data-Input'!E33=0,"",'Raw-Data-Input'!E33)</f>
        <v/>
      </c>
      <c r="F23" s="78" t="str">
        <f>IF('Raw-Data-Input'!L33="","",'Raw-Data-Input'!L33)</f>
        <v/>
      </c>
      <c r="G23" s="79" t="str">
        <f t="shared" si="0"/>
        <v/>
      </c>
      <c r="H23" s="78" t="str">
        <f>IF('Raw-Data-Input'!M33="","",'Raw-Data-Input'!M33)</f>
        <v/>
      </c>
      <c r="I23" s="79" t="str">
        <f t="shared" si="1"/>
        <v/>
      </c>
      <c r="J23" s="77" t="str">
        <f t="shared" si="2"/>
        <v/>
      </c>
      <c r="K23" s="80">
        <f t="shared" si="3"/>
        <v>0</v>
      </c>
      <c r="L23" s="77" t="str">
        <f t="shared" si="4"/>
        <v/>
      </c>
      <c r="M23" s="77" t="str">
        <f t="shared" si="5"/>
        <v/>
      </c>
      <c r="N23" s="29"/>
      <c r="O23" s="30" t="s">
        <v>15</v>
      </c>
      <c r="P23" s="193">
        <f>SUM(P24:P25)</f>
        <v>0</v>
      </c>
      <c r="Q23" s="194"/>
      <c r="R23" s="29"/>
      <c r="S23" s="30" t="s">
        <v>15</v>
      </c>
      <c r="T23" s="193">
        <f>SUM(T24:T25)</f>
        <v>0</v>
      </c>
      <c r="U23" s="194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3">
      <c r="A24" s="29">
        <v>18</v>
      </c>
      <c r="B24" s="77" t="str">
        <f>IF('Raw-Data-Input'!B34=0,"",'Raw-Data-Input'!B34)</f>
        <v/>
      </c>
      <c r="C24" s="77" t="str">
        <f>IF('Raw-Data-Input'!C34=0,"",'Raw-Data-Input'!C34)</f>
        <v/>
      </c>
      <c r="D24" s="77" t="str">
        <f>IF('Raw-Data-Input'!D34=0,"",'Raw-Data-Input'!D34)</f>
        <v/>
      </c>
      <c r="E24" s="77" t="str">
        <f>IF('Raw-Data-Input'!E34=0,"",'Raw-Data-Input'!E34)</f>
        <v/>
      </c>
      <c r="F24" s="78" t="str">
        <f>IF('Raw-Data-Input'!L34="","",'Raw-Data-Input'!L34)</f>
        <v/>
      </c>
      <c r="G24" s="79" t="str">
        <f t="shared" si="0"/>
        <v/>
      </c>
      <c r="H24" s="78" t="str">
        <f>IF('Raw-Data-Input'!M34="","",'Raw-Data-Input'!M34)</f>
        <v/>
      </c>
      <c r="I24" s="79" t="str">
        <f t="shared" si="1"/>
        <v/>
      </c>
      <c r="J24" s="77" t="str">
        <f t="shared" si="2"/>
        <v/>
      </c>
      <c r="K24" s="80">
        <f t="shared" si="3"/>
        <v>0</v>
      </c>
      <c r="L24" s="77" t="str">
        <f t="shared" si="4"/>
        <v/>
      </c>
      <c r="M24" s="77" t="str">
        <f t="shared" si="5"/>
        <v/>
      </c>
      <c r="N24" s="29"/>
      <c r="O24" s="31" t="s">
        <v>72</v>
      </c>
      <c r="P24" s="32">
        <f>COUNTIFS($L$7:$L$356,"=Y",$E$7:$E$356,"1")</f>
        <v>0</v>
      </c>
      <c r="Q24" s="33" t="str">
        <f>IFERROR(P24/P23,"")</f>
        <v/>
      </c>
      <c r="R24" s="29"/>
      <c r="S24" s="31" t="s">
        <v>72</v>
      </c>
      <c r="T24" s="32">
        <f>COUNTIFS($L$7:$L$356,"=Y",$E$7:$E$356,"5")</f>
        <v>0</v>
      </c>
      <c r="U24" s="33" t="str">
        <f>IFERROR(T24/T23,"")</f>
        <v/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" thickBot="1" x14ac:dyDescent="0.35">
      <c r="A25" s="29">
        <v>19</v>
      </c>
      <c r="B25" s="77" t="str">
        <f>IF('Raw-Data-Input'!B35=0,"",'Raw-Data-Input'!B35)</f>
        <v/>
      </c>
      <c r="C25" s="77" t="str">
        <f>IF('Raw-Data-Input'!C35=0,"",'Raw-Data-Input'!C35)</f>
        <v/>
      </c>
      <c r="D25" s="77" t="str">
        <f>IF('Raw-Data-Input'!D35=0,"",'Raw-Data-Input'!D35)</f>
        <v/>
      </c>
      <c r="E25" s="77" t="str">
        <f>IF('Raw-Data-Input'!E35=0,"",'Raw-Data-Input'!E35)</f>
        <v/>
      </c>
      <c r="F25" s="78" t="str">
        <f>IF('Raw-Data-Input'!L35="","",'Raw-Data-Input'!L35)</f>
        <v/>
      </c>
      <c r="G25" s="79" t="str">
        <f t="shared" si="0"/>
        <v/>
      </c>
      <c r="H25" s="78" t="str">
        <f>IF('Raw-Data-Input'!M35="","",'Raw-Data-Input'!M35)</f>
        <v/>
      </c>
      <c r="I25" s="79" t="str">
        <f t="shared" si="1"/>
        <v/>
      </c>
      <c r="J25" s="77" t="str">
        <f t="shared" si="2"/>
        <v/>
      </c>
      <c r="K25" s="80">
        <f t="shared" si="3"/>
        <v>0</v>
      </c>
      <c r="L25" s="77" t="str">
        <f t="shared" si="4"/>
        <v/>
      </c>
      <c r="M25" s="77" t="str">
        <f t="shared" si="5"/>
        <v/>
      </c>
      <c r="N25" s="29"/>
      <c r="O25" s="34" t="s">
        <v>73</v>
      </c>
      <c r="P25" s="35">
        <f>COUNTIFS($L$7:$L$356,"=n",$E$7:$E$356,"1")</f>
        <v>0</v>
      </c>
      <c r="Q25" s="36" t="str">
        <f>IFERROR(P25/P23,"")</f>
        <v/>
      </c>
      <c r="R25" s="29"/>
      <c r="S25" s="34" t="s">
        <v>73</v>
      </c>
      <c r="T25" s="35">
        <f>COUNTIFS($L$7:$L$356,"=n",$E$7:$E$356,"5")</f>
        <v>0</v>
      </c>
      <c r="U25" s="36" t="str">
        <f>IFERROR(T25/T23,"")</f>
        <v/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3">
      <c r="A26" s="29">
        <v>20</v>
      </c>
      <c r="B26" s="77" t="str">
        <f>IF('Raw-Data-Input'!B36=0,"",'Raw-Data-Input'!B36)</f>
        <v/>
      </c>
      <c r="C26" s="77" t="str">
        <f>IF('Raw-Data-Input'!C36=0,"",'Raw-Data-Input'!C36)</f>
        <v/>
      </c>
      <c r="D26" s="77" t="str">
        <f>IF('Raw-Data-Input'!D36=0,"",'Raw-Data-Input'!D36)</f>
        <v/>
      </c>
      <c r="E26" s="77" t="str">
        <f>IF('Raw-Data-Input'!E36=0,"",'Raw-Data-Input'!E36)</f>
        <v/>
      </c>
      <c r="F26" s="78" t="str">
        <f>IF('Raw-Data-Input'!L36="","",'Raw-Data-Input'!L36)</f>
        <v/>
      </c>
      <c r="G26" s="79" t="str">
        <f t="shared" si="0"/>
        <v/>
      </c>
      <c r="H26" s="78" t="str">
        <f>IF('Raw-Data-Input'!M36="","",'Raw-Data-Input'!M36)</f>
        <v/>
      </c>
      <c r="I26" s="79" t="str">
        <f t="shared" si="1"/>
        <v/>
      </c>
      <c r="J26" s="77" t="str">
        <f t="shared" si="2"/>
        <v/>
      </c>
      <c r="K26" s="80">
        <f t="shared" si="3"/>
        <v>0</v>
      </c>
      <c r="L26" s="77" t="str">
        <f t="shared" si="4"/>
        <v/>
      </c>
      <c r="M26" s="77" t="str">
        <f t="shared" si="5"/>
        <v/>
      </c>
      <c r="N26" s="29"/>
      <c r="O26" s="199" t="s">
        <v>8</v>
      </c>
      <c r="P26" s="200"/>
      <c r="Q26" s="201"/>
      <c r="R26" s="29"/>
      <c r="S26" s="199" t="s">
        <v>8</v>
      </c>
      <c r="T26" s="200"/>
      <c r="U26" s="20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thickBot="1" x14ac:dyDescent="0.35">
      <c r="A27" s="29">
        <v>21</v>
      </c>
      <c r="B27" s="77" t="str">
        <f>IF('Raw-Data-Input'!B37=0,"",'Raw-Data-Input'!B37)</f>
        <v/>
      </c>
      <c r="C27" s="77" t="str">
        <f>IF('Raw-Data-Input'!C37=0,"",'Raw-Data-Input'!C37)</f>
        <v/>
      </c>
      <c r="D27" s="77" t="str">
        <f>IF('Raw-Data-Input'!D37=0,"",'Raw-Data-Input'!D37)</f>
        <v/>
      </c>
      <c r="E27" s="77" t="str">
        <f>IF('Raw-Data-Input'!E37=0,"",'Raw-Data-Input'!E37)</f>
        <v/>
      </c>
      <c r="F27" s="78" t="str">
        <f>IF('Raw-Data-Input'!L37="","",'Raw-Data-Input'!L37)</f>
        <v/>
      </c>
      <c r="G27" s="79" t="str">
        <f t="shared" si="0"/>
        <v/>
      </c>
      <c r="H27" s="78" t="str">
        <f>IF('Raw-Data-Input'!M37="","",'Raw-Data-Input'!M37)</f>
        <v/>
      </c>
      <c r="I27" s="79" t="str">
        <f t="shared" si="1"/>
        <v/>
      </c>
      <c r="J27" s="77" t="str">
        <f t="shared" si="2"/>
        <v/>
      </c>
      <c r="K27" s="80">
        <f t="shared" si="3"/>
        <v>0</v>
      </c>
      <c r="L27" s="77" t="str">
        <f t="shared" si="4"/>
        <v/>
      </c>
      <c r="M27" s="77" t="str">
        <f t="shared" si="5"/>
        <v/>
      </c>
      <c r="N27" s="29"/>
      <c r="O27" s="30" t="s">
        <v>15</v>
      </c>
      <c r="P27" s="193">
        <f>SUM(P28:P29)</f>
        <v>0</v>
      </c>
      <c r="Q27" s="194"/>
      <c r="R27" s="29"/>
      <c r="S27" s="30" t="s">
        <v>15</v>
      </c>
      <c r="T27" s="193">
        <f>SUM(T28:T29)</f>
        <v>0</v>
      </c>
      <c r="U27" s="194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3">
      <c r="A28" s="29">
        <v>22</v>
      </c>
      <c r="B28" s="77" t="str">
        <f>IF('Raw-Data-Input'!B38=0,"",'Raw-Data-Input'!B38)</f>
        <v/>
      </c>
      <c r="C28" s="77" t="str">
        <f>IF('Raw-Data-Input'!C38=0,"",'Raw-Data-Input'!C38)</f>
        <v/>
      </c>
      <c r="D28" s="77" t="str">
        <f>IF('Raw-Data-Input'!D38=0,"",'Raw-Data-Input'!D38)</f>
        <v/>
      </c>
      <c r="E28" s="77" t="str">
        <f>IF('Raw-Data-Input'!E38=0,"",'Raw-Data-Input'!E38)</f>
        <v/>
      </c>
      <c r="F28" s="78" t="str">
        <f>IF('Raw-Data-Input'!L38="","",'Raw-Data-Input'!L38)</f>
        <v/>
      </c>
      <c r="G28" s="79" t="str">
        <f t="shared" si="0"/>
        <v/>
      </c>
      <c r="H28" s="78" t="str">
        <f>IF('Raw-Data-Input'!M38="","",'Raw-Data-Input'!M38)</f>
        <v/>
      </c>
      <c r="I28" s="79" t="str">
        <f t="shared" si="1"/>
        <v/>
      </c>
      <c r="J28" s="77" t="str">
        <f t="shared" si="2"/>
        <v/>
      </c>
      <c r="K28" s="80">
        <f t="shared" si="3"/>
        <v>0</v>
      </c>
      <c r="L28" s="77" t="str">
        <f t="shared" si="4"/>
        <v/>
      </c>
      <c r="M28" s="77" t="str">
        <f t="shared" si="5"/>
        <v/>
      </c>
      <c r="N28" s="29"/>
      <c r="O28" s="37" t="s">
        <v>79</v>
      </c>
      <c r="P28" s="38">
        <f>COUNTIFS($J$7:$J$356,"=Y",$E$7:$E$356,"1")</f>
        <v>0</v>
      </c>
      <c r="Q28" s="33" t="str">
        <f>IFERROR(P28/P27,"")</f>
        <v/>
      </c>
      <c r="R28" s="29"/>
      <c r="S28" s="37" t="s">
        <v>79</v>
      </c>
      <c r="T28" s="38">
        <f>COUNTIFS($J$7:$J$356,"=Y",$E$7:$E$356,"5")</f>
        <v>0</v>
      </c>
      <c r="U28" s="33" t="str">
        <f>IFERROR(T28/T27,"")</f>
        <v/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" thickBot="1" x14ac:dyDescent="0.35">
      <c r="A29" s="29">
        <v>23</v>
      </c>
      <c r="B29" s="77" t="str">
        <f>IF('Raw-Data-Input'!B39=0,"",'Raw-Data-Input'!B39)</f>
        <v/>
      </c>
      <c r="C29" s="77" t="str">
        <f>IF('Raw-Data-Input'!C39=0,"",'Raw-Data-Input'!C39)</f>
        <v/>
      </c>
      <c r="D29" s="77" t="str">
        <f>IF('Raw-Data-Input'!D39=0,"",'Raw-Data-Input'!D39)</f>
        <v/>
      </c>
      <c r="E29" s="77" t="str">
        <f>IF('Raw-Data-Input'!E39=0,"",'Raw-Data-Input'!E39)</f>
        <v/>
      </c>
      <c r="F29" s="78" t="str">
        <f>IF('Raw-Data-Input'!L39="","",'Raw-Data-Input'!L39)</f>
        <v/>
      </c>
      <c r="G29" s="79" t="str">
        <f t="shared" si="0"/>
        <v/>
      </c>
      <c r="H29" s="78" t="str">
        <f>IF('Raw-Data-Input'!M39="","",'Raw-Data-Input'!M39)</f>
        <v/>
      </c>
      <c r="I29" s="79" t="str">
        <f t="shared" si="1"/>
        <v/>
      </c>
      <c r="J29" s="77" t="str">
        <f t="shared" si="2"/>
        <v/>
      </c>
      <c r="K29" s="80">
        <f t="shared" si="3"/>
        <v>0</v>
      </c>
      <c r="L29" s="77" t="str">
        <f t="shared" si="4"/>
        <v/>
      </c>
      <c r="M29" s="77" t="str">
        <f t="shared" si="5"/>
        <v/>
      </c>
      <c r="N29" s="29"/>
      <c r="O29" s="34" t="s">
        <v>80</v>
      </c>
      <c r="P29" s="35">
        <f>COUNTIFS($J$7:$J$356,"=n",$E$7:$E$356,"1")</f>
        <v>0</v>
      </c>
      <c r="Q29" s="36" t="str">
        <f>IFERROR(P29/P27,"")</f>
        <v/>
      </c>
      <c r="R29" s="29"/>
      <c r="S29" s="34" t="s">
        <v>80</v>
      </c>
      <c r="T29" s="35">
        <f>COUNTIFS($J$7:$J$356,"=n",$E$7:$E$356,"5")</f>
        <v>0</v>
      </c>
      <c r="U29" s="36" t="str">
        <f>IFERROR(T29/T27,"")</f>
        <v/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3">
      <c r="A30" s="29">
        <v>24</v>
      </c>
      <c r="B30" s="77" t="str">
        <f>IF('Raw-Data-Input'!B40=0,"",'Raw-Data-Input'!B40)</f>
        <v/>
      </c>
      <c r="C30" s="77" t="str">
        <f>IF('Raw-Data-Input'!C40=0,"",'Raw-Data-Input'!C40)</f>
        <v/>
      </c>
      <c r="D30" s="77" t="str">
        <f>IF('Raw-Data-Input'!D40=0,"",'Raw-Data-Input'!D40)</f>
        <v/>
      </c>
      <c r="E30" s="77" t="str">
        <f>IF('Raw-Data-Input'!E40=0,"",'Raw-Data-Input'!E40)</f>
        <v/>
      </c>
      <c r="F30" s="78" t="str">
        <f>IF('Raw-Data-Input'!L40="","",'Raw-Data-Input'!L40)</f>
        <v/>
      </c>
      <c r="G30" s="79" t="str">
        <f t="shared" si="0"/>
        <v/>
      </c>
      <c r="H30" s="78" t="str">
        <f>IF('Raw-Data-Input'!M40="","",'Raw-Data-Input'!M40)</f>
        <v/>
      </c>
      <c r="I30" s="79" t="str">
        <f t="shared" si="1"/>
        <v/>
      </c>
      <c r="J30" s="77" t="str">
        <f t="shared" si="2"/>
        <v/>
      </c>
      <c r="K30" s="80">
        <f t="shared" si="3"/>
        <v>0</v>
      </c>
      <c r="L30" s="77" t="str">
        <f t="shared" si="4"/>
        <v/>
      </c>
      <c r="M30" s="77" t="str">
        <f t="shared" si="5"/>
        <v/>
      </c>
      <c r="N30" s="29"/>
      <c r="O30" s="202" t="s">
        <v>14</v>
      </c>
      <c r="P30" s="203"/>
      <c r="Q30" s="204"/>
      <c r="R30" s="29"/>
      <c r="S30" s="202" t="s">
        <v>14</v>
      </c>
      <c r="T30" s="203"/>
      <c r="U30" s="20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thickBot="1" x14ac:dyDescent="0.35">
      <c r="A31" s="29">
        <v>25</v>
      </c>
      <c r="B31" s="77" t="str">
        <f>IF('Raw-Data-Input'!B41=0,"",'Raw-Data-Input'!B41)</f>
        <v/>
      </c>
      <c r="C31" s="77" t="str">
        <f>IF('Raw-Data-Input'!C41=0,"",'Raw-Data-Input'!C41)</f>
        <v/>
      </c>
      <c r="D31" s="77" t="str">
        <f>IF('Raw-Data-Input'!D41=0,"",'Raw-Data-Input'!D41)</f>
        <v/>
      </c>
      <c r="E31" s="77" t="str">
        <f>IF('Raw-Data-Input'!E41=0,"",'Raw-Data-Input'!E41)</f>
        <v/>
      </c>
      <c r="F31" s="78" t="str">
        <f>IF('Raw-Data-Input'!L41="","",'Raw-Data-Input'!L41)</f>
        <v/>
      </c>
      <c r="G31" s="79" t="str">
        <f t="shared" si="0"/>
        <v/>
      </c>
      <c r="H31" s="78" t="str">
        <f>IF('Raw-Data-Input'!M41="","",'Raw-Data-Input'!M41)</f>
        <v/>
      </c>
      <c r="I31" s="79" t="str">
        <f t="shared" si="1"/>
        <v/>
      </c>
      <c r="J31" s="77" t="str">
        <f t="shared" si="2"/>
        <v/>
      </c>
      <c r="K31" s="80">
        <f t="shared" si="3"/>
        <v>0</v>
      </c>
      <c r="L31" s="77" t="str">
        <f t="shared" si="4"/>
        <v/>
      </c>
      <c r="M31" s="77" t="str">
        <f t="shared" si="5"/>
        <v/>
      </c>
      <c r="N31" s="29"/>
      <c r="O31" s="30" t="s">
        <v>15</v>
      </c>
      <c r="P31" s="193">
        <f>SUM(P32:P33)</f>
        <v>0</v>
      </c>
      <c r="Q31" s="194"/>
      <c r="R31" s="29"/>
      <c r="S31" s="30" t="s">
        <v>15</v>
      </c>
      <c r="T31" s="193">
        <f>SUM(T32:T33)</f>
        <v>0</v>
      </c>
      <c r="U31" s="19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3">
      <c r="A32" s="29">
        <v>26</v>
      </c>
      <c r="B32" s="77" t="str">
        <f>IF('Raw-Data-Input'!B42=0,"",'Raw-Data-Input'!B42)</f>
        <v/>
      </c>
      <c r="C32" s="77" t="str">
        <f>IF('Raw-Data-Input'!C42=0,"",'Raw-Data-Input'!C42)</f>
        <v/>
      </c>
      <c r="D32" s="77" t="str">
        <f>IF('Raw-Data-Input'!D42=0,"",'Raw-Data-Input'!D42)</f>
        <v/>
      </c>
      <c r="E32" s="77" t="str">
        <f>IF('Raw-Data-Input'!E42=0,"",'Raw-Data-Input'!E42)</f>
        <v/>
      </c>
      <c r="F32" s="78" t="str">
        <f>IF('Raw-Data-Input'!L42="","",'Raw-Data-Input'!L42)</f>
        <v/>
      </c>
      <c r="G32" s="79" t="str">
        <f t="shared" si="0"/>
        <v/>
      </c>
      <c r="H32" s="78" t="str">
        <f>IF('Raw-Data-Input'!M42="","",'Raw-Data-Input'!M42)</f>
        <v/>
      </c>
      <c r="I32" s="79" t="str">
        <f t="shared" si="1"/>
        <v/>
      </c>
      <c r="J32" s="77" t="str">
        <f t="shared" si="2"/>
        <v/>
      </c>
      <c r="K32" s="80">
        <f t="shared" si="3"/>
        <v>0</v>
      </c>
      <c r="L32" s="77" t="str">
        <f t="shared" si="4"/>
        <v/>
      </c>
      <c r="M32" s="77" t="str">
        <f t="shared" si="5"/>
        <v/>
      </c>
      <c r="N32" s="29"/>
      <c r="O32" s="37" t="s">
        <v>74</v>
      </c>
      <c r="P32" s="38">
        <f>COUNTIFS($M$7:$M$356,"=Y",$E$7:$E$356,"1")</f>
        <v>0</v>
      </c>
      <c r="Q32" s="33" t="str">
        <f>IFERROR(P32/P31,"")</f>
        <v/>
      </c>
      <c r="R32" s="29"/>
      <c r="S32" s="37" t="s">
        <v>74</v>
      </c>
      <c r="T32" s="38">
        <f>COUNTIFS($M$7:$M$356,"=Y",$E$7:$E$356,"5")</f>
        <v>0</v>
      </c>
      <c r="U32" s="33" t="str">
        <f>IFERROR(T32/T31,"")</f>
        <v/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" thickBot="1" x14ac:dyDescent="0.35">
      <c r="A33" s="29">
        <v>27</v>
      </c>
      <c r="B33" s="77" t="str">
        <f>IF('Raw-Data-Input'!B43=0,"",'Raw-Data-Input'!B43)</f>
        <v/>
      </c>
      <c r="C33" s="77" t="str">
        <f>IF('Raw-Data-Input'!C43=0,"",'Raw-Data-Input'!C43)</f>
        <v/>
      </c>
      <c r="D33" s="77" t="str">
        <f>IF('Raw-Data-Input'!D43=0,"",'Raw-Data-Input'!D43)</f>
        <v/>
      </c>
      <c r="E33" s="77" t="str">
        <f>IF('Raw-Data-Input'!E43=0,"",'Raw-Data-Input'!E43)</f>
        <v/>
      </c>
      <c r="F33" s="78" t="str">
        <f>IF('Raw-Data-Input'!L43="","",'Raw-Data-Input'!L43)</f>
        <v/>
      </c>
      <c r="G33" s="79" t="str">
        <f t="shared" si="0"/>
        <v/>
      </c>
      <c r="H33" s="78" t="str">
        <f>IF('Raw-Data-Input'!M43="","",'Raw-Data-Input'!M43)</f>
        <v/>
      </c>
      <c r="I33" s="79" t="str">
        <f t="shared" si="1"/>
        <v/>
      </c>
      <c r="J33" s="77" t="str">
        <f t="shared" si="2"/>
        <v/>
      </c>
      <c r="K33" s="80">
        <f t="shared" si="3"/>
        <v>0</v>
      </c>
      <c r="L33" s="77" t="str">
        <f t="shared" si="4"/>
        <v/>
      </c>
      <c r="M33" s="77" t="str">
        <f t="shared" si="5"/>
        <v/>
      </c>
      <c r="N33" s="29"/>
      <c r="O33" s="34" t="s">
        <v>81</v>
      </c>
      <c r="P33" s="35">
        <f>COUNTIFS($M$7:$M$356,"=n",$E$7:$E$356,"1")</f>
        <v>0</v>
      </c>
      <c r="Q33" s="36" t="str">
        <f>IFERROR(P33/P31,"")</f>
        <v/>
      </c>
      <c r="R33" s="29"/>
      <c r="S33" s="34" t="s">
        <v>81</v>
      </c>
      <c r="T33" s="35">
        <f>COUNTIFS($M$7:$M$356,"=n",$E$7:$E$356,"5")</f>
        <v>0</v>
      </c>
      <c r="U33" s="36" t="str">
        <f>IFERROR(T33/T31,"")</f>
        <v/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3">
      <c r="A34" s="29">
        <v>28</v>
      </c>
      <c r="B34" s="77" t="str">
        <f>IF('Raw-Data-Input'!B44=0,"",'Raw-Data-Input'!B44)</f>
        <v/>
      </c>
      <c r="C34" s="77" t="str">
        <f>IF('Raw-Data-Input'!C44=0,"",'Raw-Data-Input'!C44)</f>
        <v/>
      </c>
      <c r="D34" s="77" t="str">
        <f>IF('Raw-Data-Input'!D44=0,"",'Raw-Data-Input'!D44)</f>
        <v/>
      </c>
      <c r="E34" s="77" t="str">
        <f>IF('Raw-Data-Input'!E44=0,"",'Raw-Data-Input'!E44)</f>
        <v/>
      </c>
      <c r="F34" s="78" t="str">
        <f>IF('Raw-Data-Input'!L44="","",'Raw-Data-Input'!L44)</f>
        <v/>
      </c>
      <c r="G34" s="79" t="str">
        <f t="shared" si="0"/>
        <v/>
      </c>
      <c r="H34" s="78" t="str">
        <f>IF('Raw-Data-Input'!M44="","",'Raw-Data-Input'!M44)</f>
        <v/>
      </c>
      <c r="I34" s="79" t="str">
        <f t="shared" si="1"/>
        <v/>
      </c>
      <c r="J34" s="77" t="str">
        <f t="shared" si="2"/>
        <v/>
      </c>
      <c r="K34" s="80">
        <f t="shared" si="3"/>
        <v>0</v>
      </c>
      <c r="L34" s="77" t="str">
        <f t="shared" si="4"/>
        <v/>
      </c>
      <c r="M34" s="77" t="str">
        <f t="shared" si="5"/>
        <v/>
      </c>
      <c r="N34" s="29"/>
      <c r="O34" s="29"/>
      <c r="P34" s="29"/>
      <c r="Q34" s="29"/>
      <c r="R34" s="29"/>
      <c r="S34" s="39"/>
      <c r="T34" s="39"/>
      <c r="U34" s="3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3">
      <c r="A35" s="29">
        <v>29</v>
      </c>
      <c r="B35" s="77" t="str">
        <f>IF('Raw-Data-Input'!B45=0,"",'Raw-Data-Input'!B45)</f>
        <v/>
      </c>
      <c r="C35" s="77" t="str">
        <f>IF('Raw-Data-Input'!C45=0,"",'Raw-Data-Input'!C45)</f>
        <v/>
      </c>
      <c r="D35" s="77" t="str">
        <f>IF('Raw-Data-Input'!D45=0,"",'Raw-Data-Input'!D45)</f>
        <v/>
      </c>
      <c r="E35" s="77" t="str">
        <f>IF('Raw-Data-Input'!E45=0,"",'Raw-Data-Input'!E45)</f>
        <v/>
      </c>
      <c r="F35" s="78" t="str">
        <f>IF('Raw-Data-Input'!L45="","",'Raw-Data-Input'!L45)</f>
        <v/>
      </c>
      <c r="G35" s="79" t="str">
        <f t="shared" si="0"/>
        <v/>
      </c>
      <c r="H35" s="78" t="str">
        <f>IF('Raw-Data-Input'!M45="","",'Raw-Data-Input'!M45)</f>
        <v/>
      </c>
      <c r="I35" s="79" t="str">
        <f t="shared" si="1"/>
        <v/>
      </c>
      <c r="J35" s="77" t="str">
        <f t="shared" si="2"/>
        <v/>
      </c>
      <c r="K35" s="80">
        <f t="shared" si="3"/>
        <v>0</v>
      </c>
      <c r="L35" s="77" t="str">
        <f t="shared" si="4"/>
        <v/>
      </c>
      <c r="M35" s="77" t="str">
        <f t="shared" si="5"/>
        <v/>
      </c>
      <c r="N35" s="29"/>
      <c r="O35" s="195" t="s">
        <v>19</v>
      </c>
      <c r="P35" s="195"/>
      <c r="Q35" s="195"/>
      <c r="R35" s="29"/>
      <c r="S35" s="195" t="s">
        <v>23</v>
      </c>
      <c r="T35" s="195"/>
      <c r="U35" s="195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3">
      <c r="A36" s="29">
        <v>30</v>
      </c>
      <c r="B36" s="77" t="str">
        <f>IF('Raw-Data-Input'!B46=0,"",'Raw-Data-Input'!B46)</f>
        <v/>
      </c>
      <c r="C36" s="77" t="str">
        <f>IF('Raw-Data-Input'!C46=0,"",'Raw-Data-Input'!C46)</f>
        <v/>
      </c>
      <c r="D36" s="77" t="str">
        <f>IF('Raw-Data-Input'!D46=0,"",'Raw-Data-Input'!D46)</f>
        <v/>
      </c>
      <c r="E36" s="77" t="str">
        <f>IF('Raw-Data-Input'!E46=0,"",'Raw-Data-Input'!E46)</f>
        <v/>
      </c>
      <c r="F36" s="78" t="str">
        <f>IF('Raw-Data-Input'!L46="","",'Raw-Data-Input'!L46)</f>
        <v/>
      </c>
      <c r="G36" s="79" t="str">
        <f t="shared" si="0"/>
        <v/>
      </c>
      <c r="H36" s="78" t="str">
        <f>IF('Raw-Data-Input'!M46="","",'Raw-Data-Input'!M46)</f>
        <v/>
      </c>
      <c r="I36" s="79" t="str">
        <f t="shared" si="1"/>
        <v/>
      </c>
      <c r="J36" s="77" t="str">
        <f t="shared" si="2"/>
        <v/>
      </c>
      <c r="K36" s="80">
        <f t="shared" si="3"/>
        <v>0</v>
      </c>
      <c r="L36" s="77" t="str">
        <f t="shared" si="4"/>
        <v/>
      </c>
      <c r="M36" s="77" t="str">
        <f t="shared" si="5"/>
        <v/>
      </c>
      <c r="N36" s="29"/>
      <c r="O36" s="196" t="s">
        <v>7</v>
      </c>
      <c r="P36" s="197"/>
      <c r="Q36" s="198"/>
      <c r="R36" s="29"/>
      <c r="S36" s="196" t="s">
        <v>7</v>
      </c>
      <c r="T36" s="197"/>
      <c r="U36" s="198"/>
      <c r="V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" thickBot="1" x14ac:dyDescent="0.35">
      <c r="A37" s="29">
        <v>31</v>
      </c>
      <c r="B37" s="77" t="str">
        <f>IF('Raw-Data-Input'!B47=0,"",'Raw-Data-Input'!B47)</f>
        <v/>
      </c>
      <c r="C37" s="77" t="str">
        <f>IF('Raw-Data-Input'!C47=0,"",'Raw-Data-Input'!C47)</f>
        <v/>
      </c>
      <c r="D37" s="77" t="str">
        <f>IF('Raw-Data-Input'!D47=0,"",'Raw-Data-Input'!D47)</f>
        <v/>
      </c>
      <c r="E37" s="77" t="str">
        <f>IF('Raw-Data-Input'!E47=0,"",'Raw-Data-Input'!E47)</f>
        <v/>
      </c>
      <c r="F37" s="78" t="str">
        <f>IF('Raw-Data-Input'!L47="","",'Raw-Data-Input'!L47)</f>
        <v/>
      </c>
      <c r="G37" s="79" t="str">
        <f t="shared" si="0"/>
        <v/>
      </c>
      <c r="H37" s="78" t="str">
        <f>IF('Raw-Data-Input'!M47="","",'Raw-Data-Input'!M47)</f>
        <v/>
      </c>
      <c r="I37" s="79" t="str">
        <f t="shared" si="1"/>
        <v/>
      </c>
      <c r="J37" s="77" t="str">
        <f t="shared" si="2"/>
        <v/>
      </c>
      <c r="K37" s="80">
        <f t="shared" si="3"/>
        <v>0</v>
      </c>
      <c r="L37" s="77" t="str">
        <f t="shared" si="4"/>
        <v/>
      </c>
      <c r="M37" s="77" t="str">
        <f t="shared" si="5"/>
        <v/>
      </c>
      <c r="N37" s="29"/>
      <c r="O37" s="30" t="s">
        <v>15</v>
      </c>
      <c r="P37" s="193">
        <f>SUM(P38:P39)</f>
        <v>0</v>
      </c>
      <c r="Q37" s="194"/>
      <c r="R37" s="29"/>
      <c r="S37" s="30" t="s">
        <v>15</v>
      </c>
      <c r="T37" s="193">
        <f>SUM(T38:T39)</f>
        <v>0</v>
      </c>
      <c r="U37" s="194"/>
      <c r="V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3">
      <c r="A38" s="29">
        <v>32</v>
      </c>
      <c r="B38" s="77" t="str">
        <f>IF('Raw-Data-Input'!B48=0,"",'Raw-Data-Input'!B48)</f>
        <v/>
      </c>
      <c r="C38" s="77" t="str">
        <f>IF('Raw-Data-Input'!C48=0,"",'Raw-Data-Input'!C48)</f>
        <v/>
      </c>
      <c r="D38" s="77" t="str">
        <f>IF('Raw-Data-Input'!D48=0,"",'Raw-Data-Input'!D48)</f>
        <v/>
      </c>
      <c r="E38" s="77" t="str">
        <f>IF('Raw-Data-Input'!E48=0,"",'Raw-Data-Input'!E48)</f>
        <v/>
      </c>
      <c r="F38" s="78" t="str">
        <f>IF('Raw-Data-Input'!L48="","",'Raw-Data-Input'!L48)</f>
        <v/>
      </c>
      <c r="G38" s="79" t="str">
        <f t="shared" si="0"/>
        <v/>
      </c>
      <c r="H38" s="78" t="str">
        <f>IF('Raw-Data-Input'!M48="","",'Raw-Data-Input'!M48)</f>
        <v/>
      </c>
      <c r="I38" s="79" t="str">
        <f t="shared" si="1"/>
        <v/>
      </c>
      <c r="J38" s="77" t="str">
        <f t="shared" si="2"/>
        <v/>
      </c>
      <c r="K38" s="80">
        <f t="shared" si="3"/>
        <v>0</v>
      </c>
      <c r="L38" s="77" t="str">
        <f t="shared" si="4"/>
        <v/>
      </c>
      <c r="M38" s="77" t="str">
        <f t="shared" si="5"/>
        <v/>
      </c>
      <c r="N38" s="29"/>
      <c r="O38" s="31" t="s">
        <v>72</v>
      </c>
      <c r="P38" s="32">
        <f>COUNTIFS($L$7:$L$356,"=Y",$E$7:$E$356,"2")</f>
        <v>0</v>
      </c>
      <c r="Q38" s="33" t="str">
        <f>IFERROR(P38/P37,"")</f>
        <v/>
      </c>
      <c r="R38" s="29"/>
      <c r="S38" s="31" t="s">
        <v>72</v>
      </c>
      <c r="T38" s="32">
        <f>COUNTIFS($L$7:$L$356,"=Y",$E$7:$E$356,"6")</f>
        <v>0</v>
      </c>
      <c r="U38" s="33" t="str">
        <f>IFERROR(T38/T37,"")</f>
        <v/>
      </c>
      <c r="V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" thickBot="1" x14ac:dyDescent="0.35">
      <c r="A39" s="29">
        <v>33</v>
      </c>
      <c r="B39" s="77" t="str">
        <f>IF('Raw-Data-Input'!B49=0,"",'Raw-Data-Input'!B49)</f>
        <v/>
      </c>
      <c r="C39" s="77" t="str">
        <f>IF('Raw-Data-Input'!C49=0,"",'Raw-Data-Input'!C49)</f>
        <v/>
      </c>
      <c r="D39" s="77" t="str">
        <f>IF('Raw-Data-Input'!D49=0,"",'Raw-Data-Input'!D49)</f>
        <v/>
      </c>
      <c r="E39" s="77" t="str">
        <f>IF('Raw-Data-Input'!E49=0,"",'Raw-Data-Input'!E49)</f>
        <v/>
      </c>
      <c r="F39" s="78" t="str">
        <f>IF('Raw-Data-Input'!L49="","",'Raw-Data-Input'!L49)</f>
        <v/>
      </c>
      <c r="G39" s="79" t="str">
        <f t="shared" si="0"/>
        <v/>
      </c>
      <c r="H39" s="78" t="str">
        <f>IF('Raw-Data-Input'!M49="","",'Raw-Data-Input'!M49)</f>
        <v/>
      </c>
      <c r="I39" s="79" t="str">
        <f t="shared" si="1"/>
        <v/>
      </c>
      <c r="J39" s="77" t="str">
        <f t="shared" si="2"/>
        <v/>
      </c>
      <c r="K39" s="80">
        <f t="shared" si="3"/>
        <v>0</v>
      </c>
      <c r="L39" s="77" t="str">
        <f t="shared" si="4"/>
        <v/>
      </c>
      <c r="M39" s="77" t="str">
        <f t="shared" si="5"/>
        <v/>
      </c>
      <c r="N39" s="29"/>
      <c r="O39" s="34" t="s">
        <v>73</v>
      </c>
      <c r="P39" s="35">
        <f>COUNTIFS($L$7:$L$356,"=n",$E$7:$E$356,"2")</f>
        <v>0</v>
      </c>
      <c r="Q39" s="36" t="str">
        <f>IFERROR(P39/P37,"")</f>
        <v/>
      </c>
      <c r="R39" s="29"/>
      <c r="S39" s="34" t="s">
        <v>73</v>
      </c>
      <c r="T39" s="35">
        <f>COUNTIFS($L$7:$L$356,"=n",$E$7:$E$356,"6")</f>
        <v>0</v>
      </c>
      <c r="U39" s="36" t="str">
        <f>IFERROR(T39/T37,"")</f>
        <v/>
      </c>
      <c r="V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3">
      <c r="A40" s="29">
        <v>34</v>
      </c>
      <c r="B40" s="77" t="str">
        <f>IF('Raw-Data-Input'!B50=0,"",'Raw-Data-Input'!B50)</f>
        <v/>
      </c>
      <c r="C40" s="77" t="str">
        <f>IF('Raw-Data-Input'!C50=0,"",'Raw-Data-Input'!C50)</f>
        <v/>
      </c>
      <c r="D40" s="77" t="str">
        <f>IF('Raw-Data-Input'!D50=0,"",'Raw-Data-Input'!D50)</f>
        <v/>
      </c>
      <c r="E40" s="77" t="str">
        <f>IF('Raw-Data-Input'!E50=0,"",'Raw-Data-Input'!E50)</f>
        <v/>
      </c>
      <c r="F40" s="78" t="str">
        <f>IF('Raw-Data-Input'!L50="","",'Raw-Data-Input'!L50)</f>
        <v/>
      </c>
      <c r="G40" s="79" t="str">
        <f t="shared" si="0"/>
        <v/>
      </c>
      <c r="H40" s="78" t="str">
        <f>IF('Raw-Data-Input'!M50="","",'Raw-Data-Input'!M50)</f>
        <v/>
      </c>
      <c r="I40" s="79" t="str">
        <f t="shared" si="1"/>
        <v/>
      </c>
      <c r="J40" s="77" t="str">
        <f t="shared" si="2"/>
        <v/>
      </c>
      <c r="K40" s="80">
        <f t="shared" si="3"/>
        <v>0</v>
      </c>
      <c r="L40" s="77" t="str">
        <f t="shared" si="4"/>
        <v/>
      </c>
      <c r="M40" s="77" t="str">
        <f t="shared" si="5"/>
        <v/>
      </c>
      <c r="N40" s="29"/>
      <c r="O40" s="199" t="s">
        <v>8</v>
      </c>
      <c r="P40" s="200"/>
      <c r="Q40" s="201"/>
      <c r="R40" s="29"/>
      <c r="S40" s="199" t="s">
        <v>8</v>
      </c>
      <c r="T40" s="200"/>
      <c r="U40" s="201"/>
      <c r="V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" thickBot="1" x14ac:dyDescent="0.35">
      <c r="A41" s="29">
        <v>35</v>
      </c>
      <c r="B41" s="77" t="str">
        <f>IF('Raw-Data-Input'!B51=0,"",'Raw-Data-Input'!B51)</f>
        <v/>
      </c>
      <c r="C41" s="77" t="str">
        <f>IF('Raw-Data-Input'!C51=0,"",'Raw-Data-Input'!C51)</f>
        <v/>
      </c>
      <c r="D41" s="77" t="str">
        <f>IF('Raw-Data-Input'!D51=0,"",'Raw-Data-Input'!D51)</f>
        <v/>
      </c>
      <c r="E41" s="77" t="str">
        <f>IF('Raw-Data-Input'!E51=0,"",'Raw-Data-Input'!E51)</f>
        <v/>
      </c>
      <c r="F41" s="78" t="str">
        <f>IF('Raw-Data-Input'!L51="","",'Raw-Data-Input'!L51)</f>
        <v/>
      </c>
      <c r="G41" s="79" t="str">
        <f t="shared" si="0"/>
        <v/>
      </c>
      <c r="H41" s="78" t="str">
        <f>IF('Raw-Data-Input'!M51="","",'Raw-Data-Input'!M51)</f>
        <v/>
      </c>
      <c r="I41" s="79" t="str">
        <f t="shared" si="1"/>
        <v/>
      </c>
      <c r="J41" s="77" t="str">
        <f t="shared" si="2"/>
        <v/>
      </c>
      <c r="K41" s="80">
        <f t="shared" si="3"/>
        <v>0</v>
      </c>
      <c r="L41" s="77" t="str">
        <f t="shared" si="4"/>
        <v/>
      </c>
      <c r="M41" s="77" t="str">
        <f t="shared" si="5"/>
        <v/>
      </c>
      <c r="N41" s="29"/>
      <c r="O41" s="30" t="s">
        <v>15</v>
      </c>
      <c r="P41" s="193">
        <f>SUM(P42:P43)</f>
        <v>0</v>
      </c>
      <c r="Q41" s="194"/>
      <c r="R41" s="29"/>
      <c r="S41" s="30" t="s">
        <v>15</v>
      </c>
      <c r="T41" s="193">
        <f>SUM(T42:T43)</f>
        <v>0</v>
      </c>
      <c r="U41" s="194"/>
      <c r="V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3">
      <c r="A42" s="29">
        <v>36</v>
      </c>
      <c r="B42" s="77" t="str">
        <f>IF('Raw-Data-Input'!B52=0,"",'Raw-Data-Input'!B52)</f>
        <v/>
      </c>
      <c r="C42" s="77" t="str">
        <f>IF('Raw-Data-Input'!C52=0,"",'Raw-Data-Input'!C52)</f>
        <v/>
      </c>
      <c r="D42" s="77" t="str">
        <f>IF('Raw-Data-Input'!D52=0,"",'Raw-Data-Input'!D52)</f>
        <v/>
      </c>
      <c r="E42" s="77" t="str">
        <f>IF('Raw-Data-Input'!E52=0,"",'Raw-Data-Input'!E52)</f>
        <v/>
      </c>
      <c r="F42" s="78" t="str">
        <f>IF('Raw-Data-Input'!L52="","",'Raw-Data-Input'!L52)</f>
        <v/>
      </c>
      <c r="G42" s="79" t="str">
        <f t="shared" si="0"/>
        <v/>
      </c>
      <c r="H42" s="78" t="str">
        <f>IF('Raw-Data-Input'!M52="","",'Raw-Data-Input'!M52)</f>
        <v/>
      </c>
      <c r="I42" s="79" t="str">
        <f t="shared" si="1"/>
        <v/>
      </c>
      <c r="J42" s="77" t="str">
        <f t="shared" si="2"/>
        <v/>
      </c>
      <c r="K42" s="80">
        <f t="shared" si="3"/>
        <v>0</v>
      </c>
      <c r="L42" s="77" t="str">
        <f t="shared" si="4"/>
        <v/>
      </c>
      <c r="M42" s="77" t="str">
        <f t="shared" si="5"/>
        <v/>
      </c>
      <c r="N42" s="29"/>
      <c r="O42" s="37" t="s">
        <v>79</v>
      </c>
      <c r="P42" s="38">
        <f>COUNTIFS($J$7:$J$356,"=Y",$E$7:$E$356,"2")</f>
        <v>0</v>
      </c>
      <c r="Q42" s="33" t="str">
        <f>IFERROR(P42/P41,"")</f>
        <v/>
      </c>
      <c r="R42" s="29"/>
      <c r="S42" s="37" t="s">
        <v>79</v>
      </c>
      <c r="T42" s="38">
        <f>COUNTIFS($J$7:$J$356,"=Y",$E$7:$E$356,"6")</f>
        <v>0</v>
      </c>
      <c r="U42" s="33" t="str">
        <f>IFERROR(T42/T41,"")</f>
        <v/>
      </c>
      <c r="V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 thickBot="1" x14ac:dyDescent="0.35">
      <c r="A43" s="29">
        <v>37</v>
      </c>
      <c r="B43" s="77" t="str">
        <f>IF('Raw-Data-Input'!B53=0,"",'Raw-Data-Input'!B53)</f>
        <v/>
      </c>
      <c r="C43" s="77" t="str">
        <f>IF('Raw-Data-Input'!C53=0,"",'Raw-Data-Input'!C53)</f>
        <v/>
      </c>
      <c r="D43" s="77" t="str">
        <f>IF('Raw-Data-Input'!D53=0,"",'Raw-Data-Input'!D53)</f>
        <v/>
      </c>
      <c r="E43" s="77" t="str">
        <f>IF('Raw-Data-Input'!E53=0,"",'Raw-Data-Input'!E53)</f>
        <v/>
      </c>
      <c r="F43" s="78" t="str">
        <f>IF('Raw-Data-Input'!L53="","",'Raw-Data-Input'!L53)</f>
        <v/>
      </c>
      <c r="G43" s="79" t="str">
        <f t="shared" si="0"/>
        <v/>
      </c>
      <c r="H43" s="78" t="str">
        <f>IF('Raw-Data-Input'!M53="","",'Raw-Data-Input'!M53)</f>
        <v/>
      </c>
      <c r="I43" s="79" t="str">
        <f t="shared" si="1"/>
        <v/>
      </c>
      <c r="J43" s="77" t="str">
        <f t="shared" si="2"/>
        <v/>
      </c>
      <c r="K43" s="80">
        <f t="shared" si="3"/>
        <v>0</v>
      </c>
      <c r="L43" s="77" t="str">
        <f t="shared" si="4"/>
        <v/>
      </c>
      <c r="M43" s="77" t="str">
        <f t="shared" si="5"/>
        <v/>
      </c>
      <c r="N43" s="29"/>
      <c r="O43" s="34" t="s">
        <v>80</v>
      </c>
      <c r="P43" s="35">
        <f>COUNTIFS($J$7:$J$356,"=n",$E$7:$E$356,"2")</f>
        <v>0</v>
      </c>
      <c r="Q43" s="36" t="str">
        <f>IFERROR(P43/P41,"")</f>
        <v/>
      </c>
      <c r="R43" s="29"/>
      <c r="S43" s="34" t="s">
        <v>80</v>
      </c>
      <c r="T43" s="35">
        <f>COUNTIFS($J$7:$J$356,"=n",$E$7:$E$356,"6")</f>
        <v>0</v>
      </c>
      <c r="U43" s="36" t="str">
        <f>IFERROR(T43/T41,"")</f>
        <v/>
      </c>
      <c r="V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3">
      <c r="A44" s="29">
        <v>38</v>
      </c>
      <c r="B44" s="77" t="str">
        <f>IF('Raw-Data-Input'!B54=0,"",'Raw-Data-Input'!B54)</f>
        <v/>
      </c>
      <c r="C44" s="77" t="str">
        <f>IF('Raw-Data-Input'!C54=0,"",'Raw-Data-Input'!C54)</f>
        <v/>
      </c>
      <c r="D44" s="77" t="str">
        <f>IF('Raw-Data-Input'!D54=0,"",'Raw-Data-Input'!D54)</f>
        <v/>
      </c>
      <c r="E44" s="77" t="str">
        <f>IF('Raw-Data-Input'!E54=0,"",'Raw-Data-Input'!E54)</f>
        <v/>
      </c>
      <c r="F44" s="78" t="str">
        <f>IF('Raw-Data-Input'!L54="","",'Raw-Data-Input'!L54)</f>
        <v/>
      </c>
      <c r="G44" s="79" t="str">
        <f t="shared" si="0"/>
        <v/>
      </c>
      <c r="H44" s="78" t="str">
        <f>IF('Raw-Data-Input'!M54="","",'Raw-Data-Input'!M54)</f>
        <v/>
      </c>
      <c r="I44" s="79" t="str">
        <f t="shared" si="1"/>
        <v/>
      </c>
      <c r="J44" s="77" t="str">
        <f t="shared" si="2"/>
        <v/>
      </c>
      <c r="K44" s="80">
        <f t="shared" si="3"/>
        <v>0</v>
      </c>
      <c r="L44" s="77" t="str">
        <f t="shared" si="4"/>
        <v/>
      </c>
      <c r="M44" s="77" t="str">
        <f t="shared" si="5"/>
        <v/>
      </c>
      <c r="N44" s="29"/>
      <c r="O44" s="202" t="s">
        <v>14</v>
      </c>
      <c r="P44" s="203"/>
      <c r="Q44" s="204"/>
      <c r="R44" s="29"/>
      <c r="S44" s="202" t="s">
        <v>14</v>
      </c>
      <c r="T44" s="203"/>
      <c r="U44" s="204"/>
      <c r="V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" thickBot="1" x14ac:dyDescent="0.35">
      <c r="A45" s="29">
        <v>39</v>
      </c>
      <c r="B45" s="77" t="str">
        <f>IF('Raw-Data-Input'!B55=0,"",'Raw-Data-Input'!B55)</f>
        <v/>
      </c>
      <c r="C45" s="77" t="str">
        <f>IF('Raw-Data-Input'!C55=0,"",'Raw-Data-Input'!C55)</f>
        <v/>
      </c>
      <c r="D45" s="77" t="str">
        <f>IF('Raw-Data-Input'!D55=0,"",'Raw-Data-Input'!D55)</f>
        <v/>
      </c>
      <c r="E45" s="77" t="str">
        <f>IF('Raw-Data-Input'!E55=0,"",'Raw-Data-Input'!E55)</f>
        <v/>
      </c>
      <c r="F45" s="78" t="str">
        <f>IF('Raw-Data-Input'!L55="","",'Raw-Data-Input'!L55)</f>
        <v/>
      </c>
      <c r="G45" s="79" t="str">
        <f t="shared" si="0"/>
        <v/>
      </c>
      <c r="H45" s="78" t="str">
        <f>IF('Raw-Data-Input'!M55="","",'Raw-Data-Input'!M55)</f>
        <v/>
      </c>
      <c r="I45" s="79" t="str">
        <f t="shared" si="1"/>
        <v/>
      </c>
      <c r="J45" s="77" t="str">
        <f t="shared" si="2"/>
        <v/>
      </c>
      <c r="K45" s="80">
        <f t="shared" si="3"/>
        <v>0</v>
      </c>
      <c r="L45" s="77" t="str">
        <f t="shared" si="4"/>
        <v/>
      </c>
      <c r="M45" s="77" t="str">
        <f t="shared" si="5"/>
        <v/>
      </c>
      <c r="N45" s="29"/>
      <c r="O45" s="30" t="s">
        <v>15</v>
      </c>
      <c r="P45" s="193">
        <f>SUM(P46:P47)</f>
        <v>0</v>
      </c>
      <c r="Q45" s="194"/>
      <c r="R45" s="29"/>
      <c r="S45" s="30" t="s">
        <v>15</v>
      </c>
      <c r="T45" s="193">
        <f>SUM(T46:T47)</f>
        <v>0</v>
      </c>
      <c r="U45" s="194"/>
      <c r="V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3">
      <c r="A46" s="29">
        <v>40</v>
      </c>
      <c r="B46" s="77" t="str">
        <f>IF('Raw-Data-Input'!B56=0,"",'Raw-Data-Input'!B56)</f>
        <v/>
      </c>
      <c r="C46" s="77" t="str">
        <f>IF('Raw-Data-Input'!C56=0,"",'Raw-Data-Input'!C56)</f>
        <v/>
      </c>
      <c r="D46" s="77" t="str">
        <f>IF('Raw-Data-Input'!D56=0,"",'Raw-Data-Input'!D56)</f>
        <v/>
      </c>
      <c r="E46" s="77" t="str">
        <f>IF('Raw-Data-Input'!E56=0,"",'Raw-Data-Input'!E56)</f>
        <v/>
      </c>
      <c r="F46" s="78" t="str">
        <f>IF('Raw-Data-Input'!L56="","",'Raw-Data-Input'!L56)</f>
        <v/>
      </c>
      <c r="G46" s="79" t="str">
        <f t="shared" si="0"/>
        <v/>
      </c>
      <c r="H46" s="78" t="str">
        <f>IF('Raw-Data-Input'!M56="","",'Raw-Data-Input'!M56)</f>
        <v/>
      </c>
      <c r="I46" s="79" t="str">
        <f t="shared" si="1"/>
        <v/>
      </c>
      <c r="J46" s="77" t="str">
        <f t="shared" si="2"/>
        <v/>
      </c>
      <c r="K46" s="80">
        <f t="shared" si="3"/>
        <v>0</v>
      </c>
      <c r="L46" s="77" t="str">
        <f t="shared" si="4"/>
        <v/>
      </c>
      <c r="M46" s="77" t="str">
        <f t="shared" si="5"/>
        <v/>
      </c>
      <c r="N46" s="29"/>
      <c r="O46" s="37" t="s">
        <v>74</v>
      </c>
      <c r="P46" s="38">
        <f>COUNTIFS($M$7:$M$356,"=Y",$E$7:$E$356,"2")</f>
        <v>0</v>
      </c>
      <c r="Q46" s="33" t="str">
        <f>IFERROR(P46/P45,"")</f>
        <v/>
      </c>
      <c r="R46" s="29"/>
      <c r="S46" s="37" t="s">
        <v>74</v>
      </c>
      <c r="T46" s="38">
        <f>COUNTIFS($M$7:$M$356,"=Y",$E$7:$E$356,"6")</f>
        <v>0</v>
      </c>
      <c r="U46" s="33" t="str">
        <f>IFERROR(T46/T45,"")</f>
        <v/>
      </c>
      <c r="V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" thickBot="1" x14ac:dyDescent="0.35">
      <c r="A47" s="29">
        <v>41</v>
      </c>
      <c r="B47" s="77" t="str">
        <f>IF('Raw-Data-Input'!B57=0,"",'Raw-Data-Input'!B57)</f>
        <v/>
      </c>
      <c r="C47" s="77" t="str">
        <f>IF('Raw-Data-Input'!C57=0,"",'Raw-Data-Input'!C57)</f>
        <v/>
      </c>
      <c r="D47" s="77" t="str">
        <f>IF('Raw-Data-Input'!D57=0,"",'Raw-Data-Input'!D57)</f>
        <v/>
      </c>
      <c r="E47" s="77" t="str">
        <f>IF('Raw-Data-Input'!E57=0,"",'Raw-Data-Input'!E57)</f>
        <v/>
      </c>
      <c r="F47" s="78" t="str">
        <f>IF('Raw-Data-Input'!L57="","",'Raw-Data-Input'!L57)</f>
        <v/>
      </c>
      <c r="G47" s="79" t="str">
        <f t="shared" si="0"/>
        <v/>
      </c>
      <c r="H47" s="78" t="str">
        <f>IF('Raw-Data-Input'!M57="","",'Raw-Data-Input'!M57)</f>
        <v/>
      </c>
      <c r="I47" s="79" t="str">
        <f t="shared" si="1"/>
        <v/>
      </c>
      <c r="J47" s="77" t="str">
        <f t="shared" si="2"/>
        <v/>
      </c>
      <c r="K47" s="80">
        <f t="shared" si="3"/>
        <v>0</v>
      </c>
      <c r="L47" s="77" t="str">
        <f t="shared" si="4"/>
        <v/>
      </c>
      <c r="M47" s="77" t="str">
        <f t="shared" si="5"/>
        <v/>
      </c>
      <c r="N47" s="29"/>
      <c r="O47" s="34" t="s">
        <v>81</v>
      </c>
      <c r="P47" s="35">
        <f>COUNTIFS($M$7:$M$356,"=n",$E$7:$E$356,"2")</f>
        <v>0</v>
      </c>
      <c r="Q47" s="36" t="str">
        <f>IFERROR(P47/P45,"")</f>
        <v/>
      </c>
      <c r="R47" s="29"/>
      <c r="S47" s="34" t="s">
        <v>81</v>
      </c>
      <c r="T47" s="35">
        <f>COUNTIFS($M$7:$M$356,"=n",$E$7:$E$356,"6")</f>
        <v>0</v>
      </c>
      <c r="U47" s="36" t="str">
        <f>IFERROR(T47/T45,"")</f>
        <v/>
      </c>
      <c r="V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3">
      <c r="A48" s="29">
        <v>42</v>
      </c>
      <c r="B48" s="77" t="str">
        <f>IF('Raw-Data-Input'!B58=0,"",'Raw-Data-Input'!B58)</f>
        <v/>
      </c>
      <c r="C48" s="77" t="str">
        <f>IF('Raw-Data-Input'!C58=0,"",'Raw-Data-Input'!C58)</f>
        <v/>
      </c>
      <c r="D48" s="77" t="str">
        <f>IF('Raw-Data-Input'!D58=0,"",'Raw-Data-Input'!D58)</f>
        <v/>
      </c>
      <c r="E48" s="77" t="str">
        <f>IF('Raw-Data-Input'!E58=0,"",'Raw-Data-Input'!E58)</f>
        <v/>
      </c>
      <c r="F48" s="78" t="str">
        <f>IF('Raw-Data-Input'!L58="","",'Raw-Data-Input'!L58)</f>
        <v/>
      </c>
      <c r="G48" s="79" t="str">
        <f t="shared" si="0"/>
        <v/>
      </c>
      <c r="H48" s="78" t="str">
        <f>IF('Raw-Data-Input'!M58="","",'Raw-Data-Input'!M58)</f>
        <v/>
      </c>
      <c r="I48" s="79" t="str">
        <f t="shared" si="1"/>
        <v/>
      </c>
      <c r="J48" s="77" t="str">
        <f t="shared" si="2"/>
        <v/>
      </c>
      <c r="K48" s="80">
        <f t="shared" si="3"/>
        <v>0</v>
      </c>
      <c r="L48" s="77" t="str">
        <f t="shared" si="4"/>
        <v/>
      </c>
      <c r="M48" s="77" t="str">
        <f t="shared" si="5"/>
        <v/>
      </c>
      <c r="N48" s="29"/>
      <c r="O48" s="29"/>
      <c r="P48" s="29"/>
      <c r="Q48" s="29"/>
      <c r="R48" s="29"/>
      <c r="S48" s="39"/>
      <c r="T48" s="39"/>
      <c r="U48" s="39"/>
      <c r="V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3">
      <c r="A49" s="29">
        <v>43</v>
      </c>
      <c r="B49" s="77" t="str">
        <f>IF('Raw-Data-Input'!B59=0,"",'Raw-Data-Input'!B59)</f>
        <v/>
      </c>
      <c r="C49" s="77" t="str">
        <f>IF('Raw-Data-Input'!C59=0,"",'Raw-Data-Input'!C59)</f>
        <v/>
      </c>
      <c r="D49" s="77" t="str">
        <f>IF('Raw-Data-Input'!D59=0,"",'Raw-Data-Input'!D59)</f>
        <v/>
      </c>
      <c r="E49" s="77" t="str">
        <f>IF('Raw-Data-Input'!E59=0,"",'Raw-Data-Input'!E59)</f>
        <v/>
      </c>
      <c r="F49" s="78" t="str">
        <f>IF('Raw-Data-Input'!L59="","",'Raw-Data-Input'!L59)</f>
        <v/>
      </c>
      <c r="G49" s="79" t="str">
        <f t="shared" si="0"/>
        <v/>
      </c>
      <c r="H49" s="78" t="str">
        <f>IF('Raw-Data-Input'!M59="","",'Raw-Data-Input'!M59)</f>
        <v/>
      </c>
      <c r="I49" s="79" t="str">
        <f t="shared" si="1"/>
        <v/>
      </c>
      <c r="J49" s="77" t="str">
        <f t="shared" si="2"/>
        <v/>
      </c>
      <c r="K49" s="80">
        <f t="shared" si="3"/>
        <v>0</v>
      </c>
      <c r="L49" s="77" t="str">
        <f t="shared" si="4"/>
        <v/>
      </c>
      <c r="M49" s="77" t="str">
        <f t="shared" si="5"/>
        <v/>
      </c>
      <c r="N49" s="29"/>
      <c r="O49" s="195" t="s">
        <v>20</v>
      </c>
      <c r="P49" s="195"/>
      <c r="Q49" s="195"/>
      <c r="R49" s="29"/>
      <c r="S49" s="195" t="s">
        <v>24</v>
      </c>
      <c r="T49" s="195"/>
      <c r="U49" s="19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3">
      <c r="A50" s="29">
        <v>44</v>
      </c>
      <c r="B50" s="77" t="str">
        <f>IF('Raw-Data-Input'!B60=0,"",'Raw-Data-Input'!B60)</f>
        <v/>
      </c>
      <c r="C50" s="77" t="str">
        <f>IF('Raw-Data-Input'!C60=0,"",'Raw-Data-Input'!C60)</f>
        <v/>
      </c>
      <c r="D50" s="77" t="str">
        <f>IF('Raw-Data-Input'!D60=0,"",'Raw-Data-Input'!D60)</f>
        <v/>
      </c>
      <c r="E50" s="77" t="str">
        <f>IF('Raw-Data-Input'!E60=0,"",'Raw-Data-Input'!E60)</f>
        <v/>
      </c>
      <c r="F50" s="78" t="str">
        <f>IF('Raw-Data-Input'!L60="","",'Raw-Data-Input'!L60)</f>
        <v/>
      </c>
      <c r="G50" s="79" t="str">
        <f t="shared" si="0"/>
        <v/>
      </c>
      <c r="H50" s="78" t="str">
        <f>IF('Raw-Data-Input'!M60="","",'Raw-Data-Input'!M60)</f>
        <v/>
      </c>
      <c r="I50" s="79" t="str">
        <f t="shared" si="1"/>
        <v/>
      </c>
      <c r="J50" s="77" t="str">
        <f t="shared" si="2"/>
        <v/>
      </c>
      <c r="K50" s="80">
        <f t="shared" si="3"/>
        <v>0</v>
      </c>
      <c r="L50" s="77" t="str">
        <f t="shared" si="4"/>
        <v/>
      </c>
      <c r="M50" s="77" t="str">
        <f t="shared" si="5"/>
        <v/>
      </c>
      <c r="N50" s="29"/>
      <c r="O50" s="196" t="s">
        <v>7</v>
      </c>
      <c r="P50" s="197"/>
      <c r="Q50" s="198"/>
      <c r="R50" s="29"/>
      <c r="S50" s="196" t="s">
        <v>7</v>
      </c>
      <c r="T50" s="197"/>
      <c r="U50" s="198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" thickBot="1" x14ac:dyDescent="0.35">
      <c r="A51" s="29">
        <v>45</v>
      </c>
      <c r="B51" s="77" t="str">
        <f>IF('Raw-Data-Input'!B61=0,"",'Raw-Data-Input'!B61)</f>
        <v/>
      </c>
      <c r="C51" s="77" t="str">
        <f>IF('Raw-Data-Input'!C61=0,"",'Raw-Data-Input'!C61)</f>
        <v/>
      </c>
      <c r="D51" s="77" t="str">
        <f>IF('Raw-Data-Input'!D61=0,"",'Raw-Data-Input'!D61)</f>
        <v/>
      </c>
      <c r="E51" s="77" t="str">
        <f>IF('Raw-Data-Input'!E61=0,"",'Raw-Data-Input'!E61)</f>
        <v/>
      </c>
      <c r="F51" s="78" t="str">
        <f>IF('Raw-Data-Input'!L61="","",'Raw-Data-Input'!L61)</f>
        <v/>
      </c>
      <c r="G51" s="79" t="str">
        <f t="shared" si="0"/>
        <v/>
      </c>
      <c r="H51" s="78" t="str">
        <f>IF('Raw-Data-Input'!M61="","",'Raw-Data-Input'!M61)</f>
        <v/>
      </c>
      <c r="I51" s="79" t="str">
        <f t="shared" si="1"/>
        <v/>
      </c>
      <c r="J51" s="77" t="str">
        <f t="shared" si="2"/>
        <v/>
      </c>
      <c r="K51" s="80">
        <f t="shared" si="3"/>
        <v>0</v>
      </c>
      <c r="L51" s="77" t="str">
        <f t="shared" si="4"/>
        <v/>
      </c>
      <c r="M51" s="77" t="str">
        <f t="shared" si="5"/>
        <v/>
      </c>
      <c r="N51" s="29"/>
      <c r="O51" s="30" t="s">
        <v>15</v>
      </c>
      <c r="P51" s="193">
        <f>SUM(P52:P53)</f>
        <v>0</v>
      </c>
      <c r="Q51" s="194"/>
      <c r="R51" s="29"/>
      <c r="S51" s="30" t="s">
        <v>15</v>
      </c>
      <c r="T51" s="193">
        <f>SUM(T52:T53)</f>
        <v>0</v>
      </c>
      <c r="U51" s="19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3">
      <c r="A52" s="29">
        <v>46</v>
      </c>
      <c r="B52" s="77" t="str">
        <f>IF('Raw-Data-Input'!B62=0,"",'Raw-Data-Input'!B62)</f>
        <v/>
      </c>
      <c r="C52" s="77" t="str">
        <f>IF('Raw-Data-Input'!C62=0,"",'Raw-Data-Input'!C62)</f>
        <v/>
      </c>
      <c r="D52" s="77" t="str">
        <f>IF('Raw-Data-Input'!D62=0,"",'Raw-Data-Input'!D62)</f>
        <v/>
      </c>
      <c r="E52" s="77" t="str">
        <f>IF('Raw-Data-Input'!E62=0,"",'Raw-Data-Input'!E62)</f>
        <v/>
      </c>
      <c r="F52" s="78" t="str">
        <f>IF('Raw-Data-Input'!L62="","",'Raw-Data-Input'!L62)</f>
        <v/>
      </c>
      <c r="G52" s="79" t="str">
        <f t="shared" si="0"/>
        <v/>
      </c>
      <c r="H52" s="78" t="str">
        <f>IF('Raw-Data-Input'!M62="","",'Raw-Data-Input'!M62)</f>
        <v/>
      </c>
      <c r="I52" s="79" t="str">
        <f t="shared" si="1"/>
        <v/>
      </c>
      <c r="J52" s="77" t="str">
        <f t="shared" si="2"/>
        <v/>
      </c>
      <c r="K52" s="80">
        <f t="shared" si="3"/>
        <v>0</v>
      </c>
      <c r="L52" s="77" t="str">
        <f t="shared" si="4"/>
        <v/>
      </c>
      <c r="M52" s="77" t="str">
        <f t="shared" si="5"/>
        <v/>
      </c>
      <c r="N52" s="29"/>
      <c r="O52" s="31" t="s">
        <v>72</v>
      </c>
      <c r="P52" s="32">
        <f>COUNTIFS($L$7:$L$356,"=Y",$E$7:$E$356,"3")</f>
        <v>0</v>
      </c>
      <c r="Q52" s="33" t="str">
        <f>IFERROR(P52/P51,"")</f>
        <v/>
      </c>
      <c r="R52" s="29"/>
      <c r="S52" s="31" t="s">
        <v>72</v>
      </c>
      <c r="T52" s="32">
        <f>COUNTIFS($L$7:$L$356,"=Y",$E$7:$E$356,"7")</f>
        <v>0</v>
      </c>
      <c r="U52" s="33" t="str">
        <f>IFERROR(T52/T51,"")</f>
        <v/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" thickBot="1" x14ac:dyDescent="0.35">
      <c r="A53" s="29">
        <v>47</v>
      </c>
      <c r="B53" s="77" t="str">
        <f>IF('Raw-Data-Input'!B63=0,"",'Raw-Data-Input'!B63)</f>
        <v/>
      </c>
      <c r="C53" s="77" t="str">
        <f>IF('Raw-Data-Input'!C63=0,"",'Raw-Data-Input'!C63)</f>
        <v/>
      </c>
      <c r="D53" s="77" t="str">
        <f>IF('Raw-Data-Input'!D63=0,"",'Raw-Data-Input'!D63)</f>
        <v/>
      </c>
      <c r="E53" s="77" t="str">
        <f>IF('Raw-Data-Input'!E63=0,"",'Raw-Data-Input'!E63)</f>
        <v/>
      </c>
      <c r="F53" s="78" t="str">
        <f>IF('Raw-Data-Input'!L63="","",'Raw-Data-Input'!L63)</f>
        <v/>
      </c>
      <c r="G53" s="79" t="str">
        <f t="shared" si="0"/>
        <v/>
      </c>
      <c r="H53" s="78" t="str">
        <f>IF('Raw-Data-Input'!M63="","",'Raw-Data-Input'!M63)</f>
        <v/>
      </c>
      <c r="I53" s="79" t="str">
        <f t="shared" si="1"/>
        <v/>
      </c>
      <c r="J53" s="77" t="str">
        <f t="shared" si="2"/>
        <v/>
      </c>
      <c r="K53" s="80">
        <f t="shared" si="3"/>
        <v>0</v>
      </c>
      <c r="L53" s="77" t="str">
        <f t="shared" si="4"/>
        <v/>
      </c>
      <c r="M53" s="77" t="str">
        <f t="shared" si="5"/>
        <v/>
      </c>
      <c r="N53" s="29"/>
      <c r="O53" s="34" t="s">
        <v>73</v>
      </c>
      <c r="P53" s="35">
        <f>COUNTIFS($L$7:$L$356,"=n",$E$7:$E$356,"3")</f>
        <v>0</v>
      </c>
      <c r="Q53" s="36" t="str">
        <f>IFERROR(P53/P51,"")</f>
        <v/>
      </c>
      <c r="R53" s="29"/>
      <c r="S53" s="34" t="s">
        <v>73</v>
      </c>
      <c r="T53" s="35">
        <f>COUNTIFS($L$7:$L$356,"=n",$E$7:$E$356,"7")</f>
        <v>0</v>
      </c>
      <c r="U53" s="36" t="str">
        <f>IFERROR(T53/T51,"")</f>
        <v/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3">
      <c r="A54" s="29">
        <v>48</v>
      </c>
      <c r="B54" s="77" t="str">
        <f>IF('Raw-Data-Input'!B64=0,"",'Raw-Data-Input'!B64)</f>
        <v/>
      </c>
      <c r="C54" s="77" t="str">
        <f>IF('Raw-Data-Input'!C64=0,"",'Raw-Data-Input'!C64)</f>
        <v/>
      </c>
      <c r="D54" s="77" t="str">
        <f>IF('Raw-Data-Input'!D64=0,"",'Raw-Data-Input'!D64)</f>
        <v/>
      </c>
      <c r="E54" s="77" t="str">
        <f>IF('Raw-Data-Input'!E64=0,"",'Raw-Data-Input'!E64)</f>
        <v/>
      </c>
      <c r="F54" s="78" t="str">
        <f>IF('Raw-Data-Input'!L64="","",'Raw-Data-Input'!L64)</f>
        <v/>
      </c>
      <c r="G54" s="79" t="str">
        <f t="shared" si="0"/>
        <v/>
      </c>
      <c r="H54" s="78" t="str">
        <f>IF('Raw-Data-Input'!M64="","",'Raw-Data-Input'!M64)</f>
        <v/>
      </c>
      <c r="I54" s="79" t="str">
        <f t="shared" si="1"/>
        <v/>
      </c>
      <c r="J54" s="77" t="str">
        <f t="shared" si="2"/>
        <v/>
      </c>
      <c r="K54" s="80">
        <f t="shared" si="3"/>
        <v>0</v>
      </c>
      <c r="L54" s="77" t="str">
        <f t="shared" si="4"/>
        <v/>
      </c>
      <c r="M54" s="77" t="str">
        <f t="shared" si="5"/>
        <v/>
      </c>
      <c r="N54" s="29"/>
      <c r="O54" s="199" t="s">
        <v>8</v>
      </c>
      <c r="P54" s="200"/>
      <c r="Q54" s="201"/>
      <c r="R54" s="29"/>
      <c r="S54" s="199" t="s">
        <v>8</v>
      </c>
      <c r="T54" s="200"/>
      <c r="U54" s="20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" thickBot="1" x14ac:dyDescent="0.35">
      <c r="A55" s="29">
        <v>49</v>
      </c>
      <c r="B55" s="77" t="str">
        <f>IF('Raw-Data-Input'!B65=0,"",'Raw-Data-Input'!B65)</f>
        <v/>
      </c>
      <c r="C55" s="77" t="str">
        <f>IF('Raw-Data-Input'!C65=0,"",'Raw-Data-Input'!C65)</f>
        <v/>
      </c>
      <c r="D55" s="77" t="str">
        <f>IF('Raw-Data-Input'!D65=0,"",'Raw-Data-Input'!D65)</f>
        <v/>
      </c>
      <c r="E55" s="77" t="str">
        <f>IF('Raw-Data-Input'!E65=0,"",'Raw-Data-Input'!E65)</f>
        <v/>
      </c>
      <c r="F55" s="78" t="str">
        <f>IF('Raw-Data-Input'!L65="","",'Raw-Data-Input'!L65)</f>
        <v/>
      </c>
      <c r="G55" s="79" t="str">
        <f t="shared" si="0"/>
        <v/>
      </c>
      <c r="H55" s="78" t="str">
        <f>IF('Raw-Data-Input'!M65="","",'Raw-Data-Input'!M65)</f>
        <v/>
      </c>
      <c r="I55" s="79" t="str">
        <f t="shared" si="1"/>
        <v/>
      </c>
      <c r="J55" s="77" t="str">
        <f t="shared" si="2"/>
        <v/>
      </c>
      <c r="K55" s="80">
        <f t="shared" si="3"/>
        <v>0</v>
      </c>
      <c r="L55" s="77" t="str">
        <f t="shared" si="4"/>
        <v/>
      </c>
      <c r="M55" s="77" t="str">
        <f t="shared" si="5"/>
        <v/>
      </c>
      <c r="N55" s="29"/>
      <c r="O55" s="30" t="s">
        <v>15</v>
      </c>
      <c r="P55" s="193">
        <f>SUM(P56:P57)</f>
        <v>0</v>
      </c>
      <c r="Q55" s="194"/>
      <c r="R55" s="29"/>
      <c r="S55" s="30" t="s">
        <v>15</v>
      </c>
      <c r="T55" s="193">
        <f>SUM(T56:T57)</f>
        <v>0</v>
      </c>
      <c r="U55" s="19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3">
      <c r="A56" s="29">
        <v>50</v>
      </c>
      <c r="B56" s="77" t="str">
        <f>IF('Raw-Data-Input'!B66=0,"",'Raw-Data-Input'!B66)</f>
        <v/>
      </c>
      <c r="C56" s="77" t="str">
        <f>IF('Raw-Data-Input'!C66=0,"",'Raw-Data-Input'!C66)</f>
        <v/>
      </c>
      <c r="D56" s="77" t="str">
        <f>IF('Raw-Data-Input'!D66=0,"",'Raw-Data-Input'!D66)</f>
        <v/>
      </c>
      <c r="E56" s="77" t="str">
        <f>IF('Raw-Data-Input'!E66=0,"",'Raw-Data-Input'!E66)</f>
        <v/>
      </c>
      <c r="F56" s="78" t="str">
        <f>IF('Raw-Data-Input'!L66="","",'Raw-Data-Input'!L66)</f>
        <v/>
      </c>
      <c r="G56" s="79" t="str">
        <f t="shared" si="0"/>
        <v/>
      </c>
      <c r="H56" s="78" t="str">
        <f>IF('Raw-Data-Input'!M66="","",'Raw-Data-Input'!M66)</f>
        <v/>
      </c>
      <c r="I56" s="79" t="str">
        <f t="shared" si="1"/>
        <v/>
      </c>
      <c r="J56" s="77" t="str">
        <f t="shared" si="2"/>
        <v/>
      </c>
      <c r="K56" s="80">
        <f t="shared" si="3"/>
        <v>0</v>
      </c>
      <c r="L56" s="77" t="str">
        <f t="shared" si="4"/>
        <v/>
      </c>
      <c r="M56" s="77" t="str">
        <f t="shared" si="5"/>
        <v/>
      </c>
      <c r="N56" s="29"/>
      <c r="O56" s="37" t="s">
        <v>79</v>
      </c>
      <c r="P56" s="38">
        <f>COUNTIFS($J$7:$J$356,"=Y",$E$7:$E$356,"3")</f>
        <v>0</v>
      </c>
      <c r="Q56" s="33" t="str">
        <f>IFERROR(P56/P55,"")</f>
        <v/>
      </c>
      <c r="R56" s="29"/>
      <c r="S56" s="37" t="s">
        <v>79</v>
      </c>
      <c r="T56" s="38">
        <f>COUNTIFS($J$7:$J$356,"=Y",$E$7:$E$356,"7")</f>
        <v>0</v>
      </c>
      <c r="U56" s="33" t="str">
        <f>IFERROR(T56/T55,"")</f>
        <v/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" thickBot="1" x14ac:dyDescent="0.35">
      <c r="A57" s="29">
        <v>51</v>
      </c>
      <c r="B57" s="77" t="str">
        <f>IF('Raw-Data-Input'!B67=0,"",'Raw-Data-Input'!B67)</f>
        <v/>
      </c>
      <c r="C57" s="77" t="str">
        <f>IF('Raw-Data-Input'!C67=0,"",'Raw-Data-Input'!C67)</f>
        <v/>
      </c>
      <c r="D57" s="77" t="str">
        <f>IF('Raw-Data-Input'!D67=0,"",'Raw-Data-Input'!D67)</f>
        <v/>
      </c>
      <c r="E57" s="77" t="str">
        <f>IF('Raw-Data-Input'!E67=0,"",'Raw-Data-Input'!E67)</f>
        <v/>
      </c>
      <c r="F57" s="78" t="str">
        <f>IF('Raw-Data-Input'!L67="","",'Raw-Data-Input'!L67)</f>
        <v/>
      </c>
      <c r="G57" s="79" t="str">
        <f t="shared" si="0"/>
        <v/>
      </c>
      <c r="H57" s="78" t="str">
        <f>IF('Raw-Data-Input'!M67="","",'Raw-Data-Input'!M67)</f>
        <v/>
      </c>
      <c r="I57" s="79" t="str">
        <f t="shared" si="1"/>
        <v/>
      </c>
      <c r="J57" s="77" t="str">
        <f t="shared" si="2"/>
        <v/>
      </c>
      <c r="K57" s="80">
        <f t="shared" si="3"/>
        <v>0</v>
      </c>
      <c r="L57" s="77" t="str">
        <f t="shared" si="4"/>
        <v/>
      </c>
      <c r="M57" s="77" t="str">
        <f t="shared" si="5"/>
        <v/>
      </c>
      <c r="N57" s="29"/>
      <c r="O57" s="34" t="s">
        <v>80</v>
      </c>
      <c r="P57" s="35">
        <f>COUNTIFS($J$7:$J$356,"=n",$E$7:$E$356,"3")</f>
        <v>0</v>
      </c>
      <c r="Q57" s="36" t="str">
        <f>IFERROR(P57/P55,"")</f>
        <v/>
      </c>
      <c r="R57" s="29"/>
      <c r="S57" s="34" t="s">
        <v>80</v>
      </c>
      <c r="T57" s="35">
        <f>COUNTIFS($J$7:$J$356,"=n",$E$7:$E$356,"7")</f>
        <v>0</v>
      </c>
      <c r="U57" s="36" t="str">
        <f>IFERROR(T57/T55,"")</f>
        <v/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3">
      <c r="A58" s="29">
        <v>52</v>
      </c>
      <c r="B58" s="77" t="str">
        <f>IF('Raw-Data-Input'!B68=0,"",'Raw-Data-Input'!B68)</f>
        <v/>
      </c>
      <c r="C58" s="77" t="str">
        <f>IF('Raw-Data-Input'!C68=0,"",'Raw-Data-Input'!C68)</f>
        <v/>
      </c>
      <c r="D58" s="77" t="str">
        <f>IF('Raw-Data-Input'!D68=0,"",'Raw-Data-Input'!D68)</f>
        <v/>
      </c>
      <c r="E58" s="77" t="str">
        <f>IF('Raw-Data-Input'!E68=0,"",'Raw-Data-Input'!E68)</f>
        <v/>
      </c>
      <c r="F58" s="78" t="str">
        <f>IF('Raw-Data-Input'!L68="","",'Raw-Data-Input'!L68)</f>
        <v/>
      </c>
      <c r="G58" s="79" t="str">
        <f t="shared" si="0"/>
        <v/>
      </c>
      <c r="H58" s="78" t="str">
        <f>IF('Raw-Data-Input'!M68="","",'Raw-Data-Input'!M68)</f>
        <v/>
      </c>
      <c r="I58" s="79" t="str">
        <f t="shared" si="1"/>
        <v/>
      </c>
      <c r="J58" s="77" t="str">
        <f t="shared" si="2"/>
        <v/>
      </c>
      <c r="K58" s="80">
        <f t="shared" si="3"/>
        <v>0</v>
      </c>
      <c r="L58" s="77" t="str">
        <f t="shared" si="4"/>
        <v/>
      </c>
      <c r="M58" s="77" t="str">
        <f t="shared" si="5"/>
        <v/>
      </c>
      <c r="N58" s="29"/>
      <c r="O58" s="202" t="s">
        <v>14</v>
      </c>
      <c r="P58" s="203"/>
      <c r="Q58" s="204"/>
      <c r="R58" s="29"/>
      <c r="S58" s="202" t="s">
        <v>14</v>
      </c>
      <c r="T58" s="203"/>
      <c r="U58" s="20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" thickBot="1" x14ac:dyDescent="0.35">
      <c r="A59" s="29">
        <v>53</v>
      </c>
      <c r="B59" s="77" t="str">
        <f>IF('Raw-Data-Input'!B69=0,"",'Raw-Data-Input'!B69)</f>
        <v/>
      </c>
      <c r="C59" s="77" t="str">
        <f>IF('Raw-Data-Input'!C69=0,"",'Raw-Data-Input'!C69)</f>
        <v/>
      </c>
      <c r="D59" s="77" t="str">
        <f>IF('Raw-Data-Input'!D69=0,"",'Raw-Data-Input'!D69)</f>
        <v/>
      </c>
      <c r="E59" s="77" t="str">
        <f>IF('Raw-Data-Input'!E69=0,"",'Raw-Data-Input'!E69)</f>
        <v/>
      </c>
      <c r="F59" s="78" t="str">
        <f>IF('Raw-Data-Input'!L69="","",'Raw-Data-Input'!L69)</f>
        <v/>
      </c>
      <c r="G59" s="79" t="str">
        <f t="shared" si="0"/>
        <v/>
      </c>
      <c r="H59" s="78" t="str">
        <f>IF('Raw-Data-Input'!M69="","",'Raw-Data-Input'!M69)</f>
        <v/>
      </c>
      <c r="I59" s="79" t="str">
        <f t="shared" si="1"/>
        <v/>
      </c>
      <c r="J59" s="77" t="str">
        <f t="shared" si="2"/>
        <v/>
      </c>
      <c r="K59" s="80">
        <f t="shared" si="3"/>
        <v>0</v>
      </c>
      <c r="L59" s="77" t="str">
        <f t="shared" si="4"/>
        <v/>
      </c>
      <c r="M59" s="77" t="str">
        <f t="shared" si="5"/>
        <v/>
      </c>
      <c r="N59" s="29"/>
      <c r="O59" s="30" t="s">
        <v>15</v>
      </c>
      <c r="P59" s="193">
        <f>SUM(P60:P61)</f>
        <v>0</v>
      </c>
      <c r="Q59" s="194"/>
      <c r="R59" s="29"/>
      <c r="S59" s="30" t="s">
        <v>15</v>
      </c>
      <c r="T59" s="193">
        <f>SUM(T60:T61)</f>
        <v>0</v>
      </c>
      <c r="U59" s="19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3">
      <c r="A60" s="29">
        <v>54</v>
      </c>
      <c r="B60" s="77" t="str">
        <f>IF('Raw-Data-Input'!B70=0,"",'Raw-Data-Input'!B70)</f>
        <v/>
      </c>
      <c r="C60" s="77" t="str">
        <f>IF('Raw-Data-Input'!C70=0,"",'Raw-Data-Input'!C70)</f>
        <v/>
      </c>
      <c r="D60" s="77" t="str">
        <f>IF('Raw-Data-Input'!D70=0,"",'Raw-Data-Input'!D70)</f>
        <v/>
      </c>
      <c r="E60" s="77" t="str">
        <f>IF('Raw-Data-Input'!E70=0,"",'Raw-Data-Input'!E70)</f>
        <v/>
      </c>
      <c r="F60" s="78" t="str">
        <f>IF('Raw-Data-Input'!L70="","",'Raw-Data-Input'!L70)</f>
        <v/>
      </c>
      <c r="G60" s="79" t="str">
        <f t="shared" si="0"/>
        <v/>
      </c>
      <c r="H60" s="78" t="str">
        <f>IF('Raw-Data-Input'!M70="","",'Raw-Data-Input'!M70)</f>
        <v/>
      </c>
      <c r="I60" s="79" t="str">
        <f t="shared" si="1"/>
        <v/>
      </c>
      <c r="J60" s="77" t="str">
        <f t="shared" si="2"/>
        <v/>
      </c>
      <c r="K60" s="80">
        <f t="shared" si="3"/>
        <v>0</v>
      </c>
      <c r="L60" s="77" t="str">
        <f t="shared" si="4"/>
        <v/>
      </c>
      <c r="M60" s="77" t="str">
        <f t="shared" si="5"/>
        <v/>
      </c>
      <c r="N60" s="29"/>
      <c r="O60" s="37" t="s">
        <v>74</v>
      </c>
      <c r="P60" s="38">
        <f>COUNTIFS($M$7:$M$356,"=Y",$E$7:$E$356,"3")</f>
        <v>0</v>
      </c>
      <c r="Q60" s="33" t="str">
        <f>IFERROR(P60/P59,"")</f>
        <v/>
      </c>
      <c r="R60" s="29"/>
      <c r="S60" s="37" t="s">
        <v>74</v>
      </c>
      <c r="T60" s="38">
        <f>COUNTIFS($M$7:$M$356,"=Y",$E$7:$E$356,"7")</f>
        <v>0</v>
      </c>
      <c r="U60" s="33" t="str">
        <f>IFERROR(T60/T59,"")</f>
        <v/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" thickBot="1" x14ac:dyDescent="0.35">
      <c r="A61" s="29">
        <v>55</v>
      </c>
      <c r="B61" s="77" t="str">
        <f>IF('Raw-Data-Input'!B71=0,"",'Raw-Data-Input'!B71)</f>
        <v/>
      </c>
      <c r="C61" s="77" t="str">
        <f>IF('Raw-Data-Input'!C71=0,"",'Raw-Data-Input'!C71)</f>
        <v/>
      </c>
      <c r="D61" s="77" t="str">
        <f>IF('Raw-Data-Input'!D71=0,"",'Raw-Data-Input'!D71)</f>
        <v/>
      </c>
      <c r="E61" s="77" t="str">
        <f>IF('Raw-Data-Input'!E71=0,"",'Raw-Data-Input'!E71)</f>
        <v/>
      </c>
      <c r="F61" s="78" t="str">
        <f>IF('Raw-Data-Input'!L71="","",'Raw-Data-Input'!L71)</f>
        <v/>
      </c>
      <c r="G61" s="79" t="str">
        <f t="shared" si="0"/>
        <v/>
      </c>
      <c r="H61" s="78" t="str">
        <f>IF('Raw-Data-Input'!M71="","",'Raw-Data-Input'!M71)</f>
        <v/>
      </c>
      <c r="I61" s="79" t="str">
        <f t="shared" si="1"/>
        <v/>
      </c>
      <c r="J61" s="77" t="str">
        <f t="shared" si="2"/>
        <v/>
      </c>
      <c r="K61" s="80">
        <f t="shared" si="3"/>
        <v>0</v>
      </c>
      <c r="L61" s="77" t="str">
        <f t="shared" si="4"/>
        <v/>
      </c>
      <c r="M61" s="77" t="str">
        <f t="shared" si="5"/>
        <v/>
      </c>
      <c r="N61" s="29"/>
      <c r="O61" s="34" t="s">
        <v>81</v>
      </c>
      <c r="P61" s="35">
        <f>COUNTIFS($M$7:$M$356,"=n",$E$7:$E$356,"3")</f>
        <v>0</v>
      </c>
      <c r="Q61" s="36" t="str">
        <f>IFERROR(P61/P59,"")</f>
        <v/>
      </c>
      <c r="R61" s="29"/>
      <c r="S61" s="34" t="s">
        <v>81</v>
      </c>
      <c r="T61" s="35">
        <f>COUNTIFS($M$7:$M$356,"=n",$E$7:$E$356,"7")</f>
        <v>0</v>
      </c>
      <c r="U61" s="36" t="str">
        <f>IFERROR(T61/T59,"")</f>
        <v/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3">
      <c r="A62" s="29">
        <v>56</v>
      </c>
      <c r="B62" s="77" t="str">
        <f>IF('Raw-Data-Input'!B72=0,"",'Raw-Data-Input'!B72)</f>
        <v/>
      </c>
      <c r="C62" s="77" t="str">
        <f>IF('Raw-Data-Input'!C72=0,"",'Raw-Data-Input'!C72)</f>
        <v/>
      </c>
      <c r="D62" s="77" t="str">
        <f>IF('Raw-Data-Input'!D72=0,"",'Raw-Data-Input'!D72)</f>
        <v/>
      </c>
      <c r="E62" s="77" t="str">
        <f>IF('Raw-Data-Input'!E72=0,"",'Raw-Data-Input'!E72)</f>
        <v/>
      </c>
      <c r="F62" s="78" t="str">
        <f>IF('Raw-Data-Input'!L72="","",'Raw-Data-Input'!L72)</f>
        <v/>
      </c>
      <c r="G62" s="79" t="str">
        <f t="shared" si="0"/>
        <v/>
      </c>
      <c r="H62" s="78" t="str">
        <f>IF('Raw-Data-Input'!M72="","",'Raw-Data-Input'!M72)</f>
        <v/>
      </c>
      <c r="I62" s="79" t="str">
        <f t="shared" si="1"/>
        <v/>
      </c>
      <c r="J62" s="77" t="str">
        <f t="shared" si="2"/>
        <v/>
      </c>
      <c r="K62" s="80">
        <f t="shared" si="3"/>
        <v>0</v>
      </c>
      <c r="L62" s="77" t="str">
        <f t="shared" si="4"/>
        <v/>
      </c>
      <c r="M62" s="77" t="str">
        <f t="shared" si="5"/>
        <v/>
      </c>
      <c r="N62" s="29"/>
      <c r="O62" s="29"/>
      <c r="P62" s="29"/>
      <c r="Q62" s="29"/>
      <c r="R62" s="29"/>
      <c r="S62" s="29"/>
      <c r="T62" s="29"/>
      <c r="U62" s="29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3">
      <c r="A63" s="29">
        <v>57</v>
      </c>
      <c r="B63" s="77" t="str">
        <f>IF('Raw-Data-Input'!B73=0,"",'Raw-Data-Input'!B73)</f>
        <v/>
      </c>
      <c r="C63" s="77" t="str">
        <f>IF('Raw-Data-Input'!C73=0,"",'Raw-Data-Input'!C73)</f>
        <v/>
      </c>
      <c r="D63" s="77" t="str">
        <f>IF('Raw-Data-Input'!D73=0,"",'Raw-Data-Input'!D73)</f>
        <v/>
      </c>
      <c r="E63" s="77" t="str">
        <f>IF('Raw-Data-Input'!E73=0,"",'Raw-Data-Input'!E73)</f>
        <v/>
      </c>
      <c r="F63" s="78" t="str">
        <f>IF('Raw-Data-Input'!L73="","",'Raw-Data-Input'!L73)</f>
        <v/>
      </c>
      <c r="G63" s="79" t="str">
        <f t="shared" si="0"/>
        <v/>
      </c>
      <c r="H63" s="78" t="str">
        <f>IF('Raw-Data-Input'!M73="","",'Raw-Data-Input'!M73)</f>
        <v/>
      </c>
      <c r="I63" s="79" t="str">
        <f t="shared" si="1"/>
        <v/>
      </c>
      <c r="J63" s="77" t="str">
        <f t="shared" si="2"/>
        <v/>
      </c>
      <c r="K63" s="80">
        <f t="shared" si="3"/>
        <v>0</v>
      </c>
      <c r="L63" s="77" t="str">
        <f t="shared" si="4"/>
        <v/>
      </c>
      <c r="M63" s="77" t="str">
        <f t="shared" si="5"/>
        <v/>
      </c>
      <c r="N63" s="29"/>
      <c r="O63" s="195" t="s">
        <v>21</v>
      </c>
      <c r="P63" s="195"/>
      <c r="Q63" s="195"/>
      <c r="R63" s="29"/>
      <c r="S63" s="195" t="s">
        <v>25</v>
      </c>
      <c r="T63" s="195"/>
      <c r="U63" s="19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3">
      <c r="A64" s="29">
        <v>58</v>
      </c>
      <c r="B64" s="77" t="str">
        <f>IF('Raw-Data-Input'!B74=0,"",'Raw-Data-Input'!B74)</f>
        <v/>
      </c>
      <c r="C64" s="77" t="str">
        <f>IF('Raw-Data-Input'!C74=0,"",'Raw-Data-Input'!C74)</f>
        <v/>
      </c>
      <c r="D64" s="77" t="str">
        <f>IF('Raw-Data-Input'!D74=0,"",'Raw-Data-Input'!D74)</f>
        <v/>
      </c>
      <c r="E64" s="77" t="str">
        <f>IF('Raw-Data-Input'!E74=0,"",'Raw-Data-Input'!E74)</f>
        <v/>
      </c>
      <c r="F64" s="78" t="str">
        <f>IF('Raw-Data-Input'!L74="","",'Raw-Data-Input'!L74)</f>
        <v/>
      </c>
      <c r="G64" s="79" t="str">
        <f t="shared" si="0"/>
        <v/>
      </c>
      <c r="H64" s="78" t="str">
        <f>IF('Raw-Data-Input'!M74="","",'Raw-Data-Input'!M74)</f>
        <v/>
      </c>
      <c r="I64" s="79" t="str">
        <f t="shared" si="1"/>
        <v/>
      </c>
      <c r="J64" s="77" t="str">
        <f t="shared" si="2"/>
        <v/>
      </c>
      <c r="K64" s="80">
        <f t="shared" si="3"/>
        <v>0</v>
      </c>
      <c r="L64" s="77" t="str">
        <f t="shared" si="4"/>
        <v/>
      </c>
      <c r="M64" s="77" t="str">
        <f t="shared" si="5"/>
        <v/>
      </c>
      <c r="N64" s="29"/>
      <c r="O64" s="196" t="s">
        <v>7</v>
      </c>
      <c r="P64" s="197"/>
      <c r="Q64" s="198"/>
      <c r="R64" s="29"/>
      <c r="S64" s="196" t="s">
        <v>7</v>
      </c>
      <c r="T64" s="197"/>
      <c r="U64" s="198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" thickBot="1" x14ac:dyDescent="0.35">
      <c r="A65" s="29">
        <v>59</v>
      </c>
      <c r="B65" s="77" t="str">
        <f>IF('Raw-Data-Input'!B75=0,"",'Raw-Data-Input'!B75)</f>
        <v/>
      </c>
      <c r="C65" s="77" t="str">
        <f>IF('Raw-Data-Input'!C75=0,"",'Raw-Data-Input'!C75)</f>
        <v/>
      </c>
      <c r="D65" s="77" t="str">
        <f>IF('Raw-Data-Input'!D75=0,"",'Raw-Data-Input'!D75)</f>
        <v/>
      </c>
      <c r="E65" s="77" t="str">
        <f>IF('Raw-Data-Input'!E75=0,"",'Raw-Data-Input'!E75)</f>
        <v/>
      </c>
      <c r="F65" s="78" t="str">
        <f>IF('Raw-Data-Input'!L75="","",'Raw-Data-Input'!L75)</f>
        <v/>
      </c>
      <c r="G65" s="79" t="str">
        <f t="shared" si="0"/>
        <v/>
      </c>
      <c r="H65" s="78" t="str">
        <f>IF('Raw-Data-Input'!M75="","",'Raw-Data-Input'!M75)</f>
        <v/>
      </c>
      <c r="I65" s="79" t="str">
        <f t="shared" si="1"/>
        <v/>
      </c>
      <c r="J65" s="77" t="str">
        <f t="shared" si="2"/>
        <v/>
      </c>
      <c r="K65" s="80">
        <f t="shared" si="3"/>
        <v>0</v>
      </c>
      <c r="L65" s="77" t="str">
        <f t="shared" si="4"/>
        <v/>
      </c>
      <c r="M65" s="77" t="str">
        <f t="shared" si="5"/>
        <v/>
      </c>
      <c r="N65" s="29"/>
      <c r="O65" s="30" t="s">
        <v>15</v>
      </c>
      <c r="P65" s="193">
        <f>SUM(P66:P67)</f>
        <v>0</v>
      </c>
      <c r="Q65" s="194"/>
      <c r="R65" s="29"/>
      <c r="S65" s="30" t="s">
        <v>15</v>
      </c>
      <c r="T65" s="193">
        <f>SUM(T66:T67)</f>
        <v>0</v>
      </c>
      <c r="U65" s="19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3">
      <c r="A66" s="29">
        <v>60</v>
      </c>
      <c r="B66" s="77" t="str">
        <f>IF('Raw-Data-Input'!B76=0,"",'Raw-Data-Input'!B76)</f>
        <v/>
      </c>
      <c r="C66" s="77" t="str">
        <f>IF('Raw-Data-Input'!C76=0,"",'Raw-Data-Input'!C76)</f>
        <v/>
      </c>
      <c r="D66" s="77" t="str">
        <f>IF('Raw-Data-Input'!D76=0,"",'Raw-Data-Input'!D76)</f>
        <v/>
      </c>
      <c r="E66" s="77" t="str">
        <f>IF('Raw-Data-Input'!E76=0,"",'Raw-Data-Input'!E76)</f>
        <v/>
      </c>
      <c r="F66" s="78" t="str">
        <f>IF('Raw-Data-Input'!L76="","",'Raw-Data-Input'!L76)</f>
        <v/>
      </c>
      <c r="G66" s="79" t="str">
        <f t="shared" si="0"/>
        <v/>
      </c>
      <c r="H66" s="78" t="str">
        <f>IF('Raw-Data-Input'!M76="","",'Raw-Data-Input'!M76)</f>
        <v/>
      </c>
      <c r="I66" s="79" t="str">
        <f t="shared" si="1"/>
        <v/>
      </c>
      <c r="J66" s="77" t="str">
        <f t="shared" si="2"/>
        <v/>
      </c>
      <c r="K66" s="80">
        <f t="shared" si="3"/>
        <v>0</v>
      </c>
      <c r="L66" s="77" t="str">
        <f t="shared" si="4"/>
        <v/>
      </c>
      <c r="M66" s="77" t="str">
        <f t="shared" si="5"/>
        <v/>
      </c>
      <c r="N66" s="29"/>
      <c r="O66" s="31" t="s">
        <v>72</v>
      </c>
      <c r="P66" s="32">
        <f>COUNTIFS($L$7:$L$356,"=Y",$E$7:$E$356,"4")</f>
        <v>0</v>
      </c>
      <c r="Q66" s="33" t="str">
        <f>IFERROR(P66/P65,"")</f>
        <v/>
      </c>
      <c r="R66" s="29"/>
      <c r="S66" s="31" t="s">
        <v>72</v>
      </c>
      <c r="T66" s="32">
        <f>COUNTIFS($L$7:$L$356,"=Y",$E$7:$E$356,"8")</f>
        <v>0</v>
      </c>
      <c r="U66" s="33" t="str">
        <f>IFERROR(T66/T65,"")</f>
        <v/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" thickBot="1" x14ac:dyDescent="0.35">
      <c r="A67" s="29">
        <v>61</v>
      </c>
      <c r="B67" s="77" t="str">
        <f>IF('Raw-Data-Input'!B77=0,"",'Raw-Data-Input'!B77)</f>
        <v/>
      </c>
      <c r="C67" s="77" t="str">
        <f>IF('Raw-Data-Input'!C77=0,"",'Raw-Data-Input'!C77)</f>
        <v/>
      </c>
      <c r="D67" s="77" t="str">
        <f>IF('Raw-Data-Input'!D77=0,"",'Raw-Data-Input'!D77)</f>
        <v/>
      </c>
      <c r="E67" s="77" t="str">
        <f>IF('Raw-Data-Input'!E77=0,"",'Raw-Data-Input'!E77)</f>
        <v/>
      </c>
      <c r="F67" s="78" t="str">
        <f>IF('Raw-Data-Input'!L77="","",'Raw-Data-Input'!L77)</f>
        <v/>
      </c>
      <c r="G67" s="79" t="str">
        <f t="shared" si="0"/>
        <v/>
      </c>
      <c r="H67" s="78" t="str">
        <f>IF('Raw-Data-Input'!M77="","",'Raw-Data-Input'!M77)</f>
        <v/>
      </c>
      <c r="I67" s="79" t="str">
        <f t="shared" si="1"/>
        <v/>
      </c>
      <c r="J67" s="77" t="str">
        <f t="shared" si="2"/>
        <v/>
      </c>
      <c r="K67" s="80">
        <f t="shared" si="3"/>
        <v>0</v>
      </c>
      <c r="L67" s="77" t="str">
        <f t="shared" si="4"/>
        <v/>
      </c>
      <c r="M67" s="77" t="str">
        <f t="shared" si="5"/>
        <v/>
      </c>
      <c r="N67" s="29"/>
      <c r="O67" s="34" t="s">
        <v>73</v>
      </c>
      <c r="P67" s="35">
        <f>COUNTIFS($L$7:$L$356,"=n",$E$7:$E$356,"4")</f>
        <v>0</v>
      </c>
      <c r="Q67" s="36" t="str">
        <f>IFERROR(P67/P65,"")</f>
        <v/>
      </c>
      <c r="R67" s="29"/>
      <c r="S67" s="34" t="s">
        <v>73</v>
      </c>
      <c r="T67" s="35">
        <f>COUNTIFS($L$7:$L$356,"=n",$E$7:$E$356,"8")</f>
        <v>0</v>
      </c>
      <c r="U67" s="36" t="str">
        <f>IFERROR(T67/T65,"")</f>
        <v/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3">
      <c r="A68" s="29">
        <v>62</v>
      </c>
      <c r="B68" s="77" t="str">
        <f>IF('Raw-Data-Input'!B78=0,"",'Raw-Data-Input'!B78)</f>
        <v/>
      </c>
      <c r="C68" s="77" t="str">
        <f>IF('Raw-Data-Input'!C78=0,"",'Raw-Data-Input'!C78)</f>
        <v/>
      </c>
      <c r="D68" s="77" t="str">
        <f>IF('Raw-Data-Input'!D78=0,"",'Raw-Data-Input'!D78)</f>
        <v/>
      </c>
      <c r="E68" s="77" t="str">
        <f>IF('Raw-Data-Input'!E78=0,"",'Raw-Data-Input'!E78)</f>
        <v/>
      </c>
      <c r="F68" s="78" t="str">
        <f>IF('Raw-Data-Input'!L78="","",'Raw-Data-Input'!L78)</f>
        <v/>
      </c>
      <c r="G68" s="79" t="str">
        <f t="shared" si="0"/>
        <v/>
      </c>
      <c r="H68" s="78" t="str">
        <f>IF('Raw-Data-Input'!M78="","",'Raw-Data-Input'!M78)</f>
        <v/>
      </c>
      <c r="I68" s="79" t="str">
        <f t="shared" si="1"/>
        <v/>
      </c>
      <c r="J68" s="77" t="str">
        <f t="shared" si="2"/>
        <v/>
      </c>
      <c r="K68" s="80">
        <f t="shared" si="3"/>
        <v>0</v>
      </c>
      <c r="L68" s="77" t="str">
        <f t="shared" si="4"/>
        <v/>
      </c>
      <c r="M68" s="77" t="str">
        <f t="shared" si="5"/>
        <v/>
      </c>
      <c r="N68" s="29"/>
      <c r="O68" s="199" t="s">
        <v>8</v>
      </c>
      <c r="P68" s="200"/>
      <c r="Q68" s="201"/>
      <c r="R68" s="29"/>
      <c r="S68" s="199" t="s">
        <v>8</v>
      </c>
      <c r="T68" s="200"/>
      <c r="U68" s="20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" thickBot="1" x14ac:dyDescent="0.35">
      <c r="A69" s="29">
        <v>63</v>
      </c>
      <c r="B69" s="77" t="str">
        <f>IF('Raw-Data-Input'!B79=0,"",'Raw-Data-Input'!B79)</f>
        <v/>
      </c>
      <c r="C69" s="77" t="str">
        <f>IF('Raw-Data-Input'!C79=0,"",'Raw-Data-Input'!C79)</f>
        <v/>
      </c>
      <c r="D69" s="77" t="str">
        <f>IF('Raw-Data-Input'!D79=0,"",'Raw-Data-Input'!D79)</f>
        <v/>
      </c>
      <c r="E69" s="77" t="str">
        <f>IF('Raw-Data-Input'!E79=0,"",'Raw-Data-Input'!E79)</f>
        <v/>
      </c>
      <c r="F69" s="78" t="str">
        <f>IF('Raw-Data-Input'!L79="","",'Raw-Data-Input'!L79)</f>
        <v/>
      </c>
      <c r="G69" s="79" t="str">
        <f t="shared" si="0"/>
        <v/>
      </c>
      <c r="H69" s="78" t="str">
        <f>IF('Raw-Data-Input'!M79="","",'Raw-Data-Input'!M79)</f>
        <v/>
      </c>
      <c r="I69" s="79" t="str">
        <f t="shared" si="1"/>
        <v/>
      </c>
      <c r="J69" s="77" t="str">
        <f t="shared" si="2"/>
        <v/>
      </c>
      <c r="K69" s="80">
        <f t="shared" si="3"/>
        <v>0</v>
      </c>
      <c r="L69" s="77" t="str">
        <f t="shared" si="4"/>
        <v/>
      </c>
      <c r="M69" s="77" t="str">
        <f t="shared" si="5"/>
        <v/>
      </c>
      <c r="N69" s="29"/>
      <c r="O69" s="30" t="s">
        <v>15</v>
      </c>
      <c r="P69" s="193">
        <f>SUM(P70:P71)</f>
        <v>0</v>
      </c>
      <c r="Q69" s="194"/>
      <c r="R69" s="29"/>
      <c r="S69" s="30" t="s">
        <v>15</v>
      </c>
      <c r="T69" s="193">
        <f>SUM(T70:T71)</f>
        <v>0</v>
      </c>
      <c r="U69" s="19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3">
      <c r="A70" s="29">
        <v>64</v>
      </c>
      <c r="B70" s="77" t="str">
        <f>IF('Raw-Data-Input'!B80=0,"",'Raw-Data-Input'!B80)</f>
        <v/>
      </c>
      <c r="C70" s="77" t="str">
        <f>IF('Raw-Data-Input'!C80=0,"",'Raw-Data-Input'!C80)</f>
        <v/>
      </c>
      <c r="D70" s="77" t="str">
        <f>IF('Raw-Data-Input'!D80=0,"",'Raw-Data-Input'!D80)</f>
        <v/>
      </c>
      <c r="E70" s="77" t="str">
        <f>IF('Raw-Data-Input'!E80=0,"",'Raw-Data-Input'!E80)</f>
        <v/>
      </c>
      <c r="F70" s="78" t="str">
        <f>IF('Raw-Data-Input'!L80="","",'Raw-Data-Input'!L80)</f>
        <v/>
      </c>
      <c r="G70" s="79" t="str">
        <f t="shared" si="0"/>
        <v/>
      </c>
      <c r="H70" s="78" t="str">
        <f>IF('Raw-Data-Input'!M80="","",'Raw-Data-Input'!M80)</f>
        <v/>
      </c>
      <c r="I70" s="79" t="str">
        <f t="shared" si="1"/>
        <v/>
      </c>
      <c r="J70" s="77" t="str">
        <f t="shared" si="2"/>
        <v/>
      </c>
      <c r="K70" s="80">
        <f t="shared" si="3"/>
        <v>0</v>
      </c>
      <c r="L70" s="77" t="str">
        <f t="shared" si="4"/>
        <v/>
      </c>
      <c r="M70" s="77" t="str">
        <f t="shared" si="5"/>
        <v/>
      </c>
      <c r="N70" s="29"/>
      <c r="O70" s="37" t="s">
        <v>79</v>
      </c>
      <c r="P70" s="38">
        <f>COUNTIFS($J$7:$J$356,"=Y",$E$7:$E$356,"4")</f>
        <v>0</v>
      </c>
      <c r="Q70" s="33" t="str">
        <f>IFERROR(P70/P69,"")</f>
        <v/>
      </c>
      <c r="R70" s="29"/>
      <c r="S70" s="37" t="s">
        <v>79</v>
      </c>
      <c r="T70" s="38">
        <f>COUNTIFS($J$7:$J$356,"=Y",$E$7:$E$356,"8")</f>
        <v>0</v>
      </c>
      <c r="U70" s="33" t="str">
        <f>IFERROR(T70/T69,"")</f>
        <v/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" thickBot="1" x14ac:dyDescent="0.35">
      <c r="A71" s="29">
        <v>65</v>
      </c>
      <c r="B71" s="77" t="str">
        <f>IF('Raw-Data-Input'!B81=0,"",'Raw-Data-Input'!B81)</f>
        <v/>
      </c>
      <c r="C71" s="77" t="str">
        <f>IF('Raw-Data-Input'!C81=0,"",'Raw-Data-Input'!C81)</f>
        <v/>
      </c>
      <c r="D71" s="77" t="str">
        <f>IF('Raw-Data-Input'!D81=0,"",'Raw-Data-Input'!D81)</f>
        <v/>
      </c>
      <c r="E71" s="77" t="str">
        <f>IF('Raw-Data-Input'!E81=0,"",'Raw-Data-Input'!E81)</f>
        <v/>
      </c>
      <c r="F71" s="78" t="str">
        <f>IF('Raw-Data-Input'!L81="","",'Raw-Data-Input'!L81)</f>
        <v/>
      </c>
      <c r="G71" s="79" t="str">
        <f t="shared" si="0"/>
        <v/>
      </c>
      <c r="H71" s="78" t="str">
        <f>IF('Raw-Data-Input'!M81="","",'Raw-Data-Input'!M81)</f>
        <v/>
      </c>
      <c r="I71" s="79" t="str">
        <f t="shared" si="1"/>
        <v/>
      </c>
      <c r="J71" s="77" t="str">
        <f t="shared" si="2"/>
        <v/>
      </c>
      <c r="K71" s="80">
        <f t="shared" si="3"/>
        <v>0</v>
      </c>
      <c r="L71" s="77" t="str">
        <f t="shared" si="4"/>
        <v/>
      </c>
      <c r="M71" s="77" t="str">
        <f t="shared" si="5"/>
        <v/>
      </c>
      <c r="N71" s="29"/>
      <c r="O71" s="34" t="s">
        <v>80</v>
      </c>
      <c r="P71" s="35">
        <f>COUNTIFS($J$7:$J$356,"=n",$E$7:$E$356,"4")</f>
        <v>0</v>
      </c>
      <c r="Q71" s="36" t="str">
        <f>IFERROR(P71/P69,"")</f>
        <v/>
      </c>
      <c r="R71" s="29"/>
      <c r="S71" s="34" t="s">
        <v>80</v>
      </c>
      <c r="T71" s="35">
        <f>COUNTIFS($J$7:$J$356,"=n",$E$7:$E$356,"8")</f>
        <v>0</v>
      </c>
      <c r="U71" s="36" t="str">
        <f>IFERROR(T71/T69,"")</f>
        <v/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3">
      <c r="A72" s="29">
        <v>66</v>
      </c>
      <c r="B72" s="77" t="str">
        <f>IF('Raw-Data-Input'!B82=0,"",'Raw-Data-Input'!B82)</f>
        <v/>
      </c>
      <c r="C72" s="77" t="str">
        <f>IF('Raw-Data-Input'!C82=0,"",'Raw-Data-Input'!C82)</f>
        <v/>
      </c>
      <c r="D72" s="77" t="str">
        <f>IF('Raw-Data-Input'!D82=0,"",'Raw-Data-Input'!D82)</f>
        <v/>
      </c>
      <c r="E72" s="77" t="str">
        <f>IF('Raw-Data-Input'!E82=0,"",'Raw-Data-Input'!E82)</f>
        <v/>
      </c>
      <c r="F72" s="78" t="str">
        <f>IF('Raw-Data-Input'!L82="","",'Raw-Data-Input'!L82)</f>
        <v/>
      </c>
      <c r="G72" s="79" t="str">
        <f t="shared" ref="G72:G135" si="6">IFERROR(IF(F72="","",IF(F72&gt;=0,(F72/$E$3),"")),"")</f>
        <v/>
      </c>
      <c r="H72" s="78" t="str">
        <f>IF('Raw-Data-Input'!M82="","",'Raw-Data-Input'!M82)</f>
        <v/>
      </c>
      <c r="I72" s="79" t="str">
        <f t="shared" ref="I72:I135" si="7">IFERROR(IF(H72&gt;=0,(H72/$E$4),""),"")</f>
        <v/>
      </c>
      <c r="J72" s="77" t="str">
        <f t="shared" ref="J72:J135" si="8">IF(H72="","",IF(I72&gt;=$L$4,"Y","N"))</f>
        <v/>
      </c>
      <c r="K72" s="80">
        <f t="shared" ref="K72:K135" si="9">IFERROR(IF(F72="",0,IF(H72&gt;=0,(I72-G72),"")),"")</f>
        <v>0</v>
      </c>
      <c r="L72" s="77" t="str">
        <f t="shared" ref="L72:L135" si="10">IF(F72="","",IF(H72="","",IF(F72&gt;=0,IF(K72&gt;=$L$3,"Y","N"),"")))</f>
        <v/>
      </c>
      <c r="M72" s="77" t="str">
        <f t="shared" ref="M72:M135" si="11">IF(H72="","",(IF(AND(I72&lt;$L$4,K72&lt;$L$3),"N","Y")))</f>
        <v/>
      </c>
      <c r="N72" s="29"/>
      <c r="O72" s="202" t="s">
        <v>14</v>
      </c>
      <c r="P72" s="203"/>
      <c r="Q72" s="204"/>
      <c r="R72" s="29"/>
      <c r="S72" s="202" t="s">
        <v>14</v>
      </c>
      <c r="T72" s="203"/>
      <c r="U72" s="20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" thickBot="1" x14ac:dyDescent="0.35">
      <c r="A73" s="29">
        <v>67</v>
      </c>
      <c r="B73" s="77" t="str">
        <f>IF('Raw-Data-Input'!B83=0,"",'Raw-Data-Input'!B83)</f>
        <v/>
      </c>
      <c r="C73" s="77" t="str">
        <f>IF('Raw-Data-Input'!C83=0,"",'Raw-Data-Input'!C83)</f>
        <v/>
      </c>
      <c r="D73" s="77" t="str">
        <f>IF('Raw-Data-Input'!D83=0,"",'Raw-Data-Input'!D83)</f>
        <v/>
      </c>
      <c r="E73" s="77" t="str">
        <f>IF('Raw-Data-Input'!E83=0,"",'Raw-Data-Input'!E83)</f>
        <v/>
      </c>
      <c r="F73" s="78" t="str">
        <f>IF('Raw-Data-Input'!L83="","",'Raw-Data-Input'!L83)</f>
        <v/>
      </c>
      <c r="G73" s="79" t="str">
        <f t="shared" si="6"/>
        <v/>
      </c>
      <c r="H73" s="78" t="str">
        <f>IF('Raw-Data-Input'!M83="","",'Raw-Data-Input'!M83)</f>
        <v/>
      </c>
      <c r="I73" s="79" t="str">
        <f t="shared" si="7"/>
        <v/>
      </c>
      <c r="J73" s="77" t="str">
        <f t="shared" si="8"/>
        <v/>
      </c>
      <c r="K73" s="80">
        <f t="shared" si="9"/>
        <v>0</v>
      </c>
      <c r="L73" s="77" t="str">
        <f t="shared" si="10"/>
        <v/>
      </c>
      <c r="M73" s="77" t="str">
        <f t="shared" si="11"/>
        <v/>
      </c>
      <c r="N73" s="29"/>
      <c r="O73" s="30" t="s">
        <v>15</v>
      </c>
      <c r="P73" s="193">
        <f>SUM(P74:P75)</f>
        <v>0</v>
      </c>
      <c r="Q73" s="194"/>
      <c r="R73" s="29"/>
      <c r="S73" s="30" t="s">
        <v>15</v>
      </c>
      <c r="T73" s="193">
        <f>SUM(T74:T75)</f>
        <v>0</v>
      </c>
      <c r="U73" s="19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3">
      <c r="A74" s="29">
        <v>68</v>
      </c>
      <c r="B74" s="77" t="str">
        <f>IF('Raw-Data-Input'!B84=0,"",'Raw-Data-Input'!B84)</f>
        <v/>
      </c>
      <c r="C74" s="77" t="str">
        <f>IF('Raw-Data-Input'!C84=0,"",'Raw-Data-Input'!C84)</f>
        <v/>
      </c>
      <c r="D74" s="77" t="str">
        <f>IF('Raw-Data-Input'!D84=0,"",'Raw-Data-Input'!D84)</f>
        <v/>
      </c>
      <c r="E74" s="77" t="str">
        <f>IF('Raw-Data-Input'!E84=0,"",'Raw-Data-Input'!E84)</f>
        <v/>
      </c>
      <c r="F74" s="78" t="str">
        <f>IF('Raw-Data-Input'!L84="","",'Raw-Data-Input'!L84)</f>
        <v/>
      </c>
      <c r="G74" s="79" t="str">
        <f t="shared" si="6"/>
        <v/>
      </c>
      <c r="H74" s="78" t="str">
        <f>IF('Raw-Data-Input'!M84="","",'Raw-Data-Input'!M84)</f>
        <v/>
      </c>
      <c r="I74" s="79" t="str">
        <f t="shared" si="7"/>
        <v/>
      </c>
      <c r="J74" s="77" t="str">
        <f t="shared" si="8"/>
        <v/>
      </c>
      <c r="K74" s="80">
        <f t="shared" si="9"/>
        <v>0</v>
      </c>
      <c r="L74" s="77" t="str">
        <f t="shared" si="10"/>
        <v/>
      </c>
      <c r="M74" s="77" t="str">
        <f t="shared" si="11"/>
        <v/>
      </c>
      <c r="N74" s="29"/>
      <c r="O74" s="37" t="s">
        <v>74</v>
      </c>
      <c r="P74" s="38">
        <f>COUNTIFS($M$7:$M$356,"=Y",$E$7:$E$356,"4")</f>
        <v>0</v>
      </c>
      <c r="Q74" s="33" t="str">
        <f>IFERROR(P74/P73,"")</f>
        <v/>
      </c>
      <c r="R74" s="29"/>
      <c r="S74" s="37" t="s">
        <v>74</v>
      </c>
      <c r="T74" s="38">
        <f>COUNTIFS($M$7:$M$356,"=Y",$E$7:$E$356,"8")</f>
        <v>0</v>
      </c>
      <c r="U74" s="33" t="str">
        <f>IFERROR(T74/T73,"")</f>
        <v/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" thickBot="1" x14ac:dyDescent="0.35">
      <c r="A75" s="29">
        <v>69</v>
      </c>
      <c r="B75" s="77" t="str">
        <f>IF('Raw-Data-Input'!B85=0,"",'Raw-Data-Input'!B85)</f>
        <v/>
      </c>
      <c r="C75" s="77" t="str">
        <f>IF('Raw-Data-Input'!C85=0,"",'Raw-Data-Input'!C85)</f>
        <v/>
      </c>
      <c r="D75" s="77" t="str">
        <f>IF('Raw-Data-Input'!D85=0,"",'Raw-Data-Input'!D85)</f>
        <v/>
      </c>
      <c r="E75" s="77" t="str">
        <f>IF('Raw-Data-Input'!E85=0,"",'Raw-Data-Input'!E85)</f>
        <v/>
      </c>
      <c r="F75" s="78" t="str">
        <f>IF('Raw-Data-Input'!L85="","",'Raw-Data-Input'!L85)</f>
        <v/>
      </c>
      <c r="G75" s="79" t="str">
        <f t="shared" si="6"/>
        <v/>
      </c>
      <c r="H75" s="78" t="str">
        <f>IF('Raw-Data-Input'!M85="","",'Raw-Data-Input'!M85)</f>
        <v/>
      </c>
      <c r="I75" s="79" t="str">
        <f t="shared" si="7"/>
        <v/>
      </c>
      <c r="J75" s="77" t="str">
        <f t="shared" si="8"/>
        <v/>
      </c>
      <c r="K75" s="80">
        <f t="shared" si="9"/>
        <v>0</v>
      </c>
      <c r="L75" s="77" t="str">
        <f t="shared" si="10"/>
        <v/>
      </c>
      <c r="M75" s="77" t="str">
        <f t="shared" si="11"/>
        <v/>
      </c>
      <c r="N75" s="29"/>
      <c r="O75" s="34" t="s">
        <v>81</v>
      </c>
      <c r="P75" s="35">
        <f>COUNTIFS($M$7:$M$356,"=n",$E$7:$E$356,"4")</f>
        <v>0</v>
      </c>
      <c r="Q75" s="36" t="str">
        <f>IFERROR(P75/P73,"")</f>
        <v/>
      </c>
      <c r="R75" s="29"/>
      <c r="S75" s="34" t="s">
        <v>81</v>
      </c>
      <c r="T75" s="35">
        <f>COUNTIFS($M$7:$M$356,"=n",$E$7:$E$356,"8")</f>
        <v>0</v>
      </c>
      <c r="U75" s="36" t="str">
        <f>IFERROR(T75/T73,"")</f>
        <v/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3">
      <c r="A76" s="29">
        <v>70</v>
      </c>
      <c r="B76" s="77" t="str">
        <f>IF('Raw-Data-Input'!B86=0,"",'Raw-Data-Input'!B86)</f>
        <v/>
      </c>
      <c r="C76" s="77" t="str">
        <f>IF('Raw-Data-Input'!C86=0,"",'Raw-Data-Input'!C86)</f>
        <v/>
      </c>
      <c r="D76" s="77" t="str">
        <f>IF('Raw-Data-Input'!D86=0,"",'Raw-Data-Input'!D86)</f>
        <v/>
      </c>
      <c r="E76" s="77" t="str">
        <f>IF('Raw-Data-Input'!E86=0,"",'Raw-Data-Input'!E86)</f>
        <v/>
      </c>
      <c r="F76" s="78" t="str">
        <f>IF('Raw-Data-Input'!L86="","",'Raw-Data-Input'!L86)</f>
        <v/>
      </c>
      <c r="G76" s="79" t="str">
        <f t="shared" si="6"/>
        <v/>
      </c>
      <c r="H76" s="78" t="str">
        <f>IF('Raw-Data-Input'!M86="","",'Raw-Data-Input'!M86)</f>
        <v/>
      </c>
      <c r="I76" s="79" t="str">
        <f t="shared" si="7"/>
        <v/>
      </c>
      <c r="J76" s="77" t="str">
        <f t="shared" si="8"/>
        <v/>
      </c>
      <c r="K76" s="80">
        <f t="shared" si="9"/>
        <v>0</v>
      </c>
      <c r="L76" s="77" t="str">
        <f t="shared" si="10"/>
        <v/>
      </c>
      <c r="M76" s="77" t="str">
        <f t="shared" si="11"/>
        <v/>
      </c>
      <c r="N76" s="29"/>
      <c r="O76" s="29"/>
      <c r="P76" s="29"/>
      <c r="Q76" s="29"/>
      <c r="R76" s="29"/>
      <c r="S76" s="29"/>
      <c r="T76" s="29"/>
      <c r="U76" s="29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3">
      <c r="A77" s="29">
        <v>71</v>
      </c>
      <c r="B77" s="77" t="str">
        <f>IF('Raw-Data-Input'!B87=0,"",'Raw-Data-Input'!B87)</f>
        <v/>
      </c>
      <c r="C77" s="77" t="str">
        <f>IF('Raw-Data-Input'!C87=0,"",'Raw-Data-Input'!C87)</f>
        <v/>
      </c>
      <c r="D77" s="77" t="str">
        <f>IF('Raw-Data-Input'!D87=0,"",'Raw-Data-Input'!D87)</f>
        <v/>
      </c>
      <c r="E77" s="77" t="str">
        <f>IF('Raw-Data-Input'!E87=0,"",'Raw-Data-Input'!E87)</f>
        <v/>
      </c>
      <c r="F77" s="78" t="str">
        <f>IF('Raw-Data-Input'!L87="","",'Raw-Data-Input'!L87)</f>
        <v/>
      </c>
      <c r="G77" s="79" t="str">
        <f t="shared" si="6"/>
        <v/>
      </c>
      <c r="H77" s="78" t="str">
        <f>IF('Raw-Data-Input'!M87="","",'Raw-Data-Input'!M87)</f>
        <v/>
      </c>
      <c r="I77" s="79" t="str">
        <f t="shared" si="7"/>
        <v/>
      </c>
      <c r="J77" s="77" t="str">
        <f t="shared" si="8"/>
        <v/>
      </c>
      <c r="K77" s="80">
        <f t="shared" si="9"/>
        <v>0</v>
      </c>
      <c r="L77" s="77" t="str">
        <f t="shared" si="10"/>
        <v/>
      </c>
      <c r="M77" s="77" t="str">
        <f t="shared" si="11"/>
        <v/>
      </c>
      <c r="N77" s="29"/>
      <c r="O77" s="29"/>
      <c r="P77" s="29"/>
      <c r="Q77" s="29"/>
      <c r="R77" s="29"/>
      <c r="S77" s="29"/>
      <c r="T77" s="29"/>
      <c r="U77" s="29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3">
      <c r="A78" s="29">
        <v>72</v>
      </c>
      <c r="B78" s="77" t="str">
        <f>IF('Raw-Data-Input'!B88=0,"",'Raw-Data-Input'!B88)</f>
        <v/>
      </c>
      <c r="C78" s="77" t="str">
        <f>IF('Raw-Data-Input'!C88=0,"",'Raw-Data-Input'!C88)</f>
        <v/>
      </c>
      <c r="D78" s="77" t="str">
        <f>IF('Raw-Data-Input'!D88=0,"",'Raw-Data-Input'!D88)</f>
        <v/>
      </c>
      <c r="E78" s="77" t="str">
        <f>IF('Raw-Data-Input'!E88=0,"",'Raw-Data-Input'!E88)</f>
        <v/>
      </c>
      <c r="F78" s="78" t="str">
        <f>IF('Raw-Data-Input'!L88="","",'Raw-Data-Input'!L88)</f>
        <v/>
      </c>
      <c r="G78" s="79" t="str">
        <f t="shared" si="6"/>
        <v/>
      </c>
      <c r="H78" s="78" t="str">
        <f>IF('Raw-Data-Input'!M88="","",'Raw-Data-Input'!M88)</f>
        <v/>
      </c>
      <c r="I78" s="79" t="str">
        <f t="shared" si="7"/>
        <v/>
      </c>
      <c r="J78" s="77" t="str">
        <f t="shared" si="8"/>
        <v/>
      </c>
      <c r="K78" s="80">
        <f t="shared" si="9"/>
        <v>0</v>
      </c>
      <c r="L78" s="77" t="str">
        <f t="shared" si="10"/>
        <v/>
      </c>
      <c r="M78" s="77" t="str">
        <f t="shared" si="11"/>
        <v/>
      </c>
      <c r="N78" s="29"/>
      <c r="O78" s="29"/>
      <c r="P78" s="29"/>
      <c r="Q78" s="29"/>
      <c r="R78" s="29"/>
      <c r="S78" s="29"/>
      <c r="T78" s="29"/>
      <c r="U78" s="29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3">
      <c r="A79" s="29">
        <v>73</v>
      </c>
      <c r="B79" s="77" t="str">
        <f>IF('Raw-Data-Input'!B89=0,"",'Raw-Data-Input'!B89)</f>
        <v/>
      </c>
      <c r="C79" s="77" t="str">
        <f>IF('Raw-Data-Input'!C89=0,"",'Raw-Data-Input'!C89)</f>
        <v/>
      </c>
      <c r="D79" s="77" t="str">
        <f>IF('Raw-Data-Input'!D89=0,"",'Raw-Data-Input'!D89)</f>
        <v/>
      </c>
      <c r="E79" s="77" t="str">
        <f>IF('Raw-Data-Input'!E89=0,"",'Raw-Data-Input'!E89)</f>
        <v/>
      </c>
      <c r="F79" s="78" t="str">
        <f>IF('Raw-Data-Input'!L89="","",'Raw-Data-Input'!L89)</f>
        <v/>
      </c>
      <c r="G79" s="79" t="str">
        <f t="shared" si="6"/>
        <v/>
      </c>
      <c r="H79" s="78" t="str">
        <f>IF('Raw-Data-Input'!M89="","",'Raw-Data-Input'!M89)</f>
        <v/>
      </c>
      <c r="I79" s="79" t="str">
        <f t="shared" si="7"/>
        <v/>
      </c>
      <c r="J79" s="77" t="str">
        <f t="shared" si="8"/>
        <v/>
      </c>
      <c r="K79" s="80">
        <f t="shared" si="9"/>
        <v>0</v>
      </c>
      <c r="L79" s="77" t="str">
        <f t="shared" si="10"/>
        <v/>
      </c>
      <c r="M79" s="77" t="str">
        <f t="shared" si="11"/>
        <v/>
      </c>
      <c r="N79" s="29"/>
      <c r="O79" s="29"/>
      <c r="P79" s="29"/>
      <c r="Q79" s="29"/>
      <c r="R79" s="29"/>
      <c r="S79" s="29"/>
      <c r="T79" s="29"/>
      <c r="U79" s="29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3">
      <c r="A80" s="29">
        <v>74</v>
      </c>
      <c r="B80" s="77" t="str">
        <f>IF('Raw-Data-Input'!B90=0,"",'Raw-Data-Input'!B90)</f>
        <v/>
      </c>
      <c r="C80" s="77" t="str">
        <f>IF('Raw-Data-Input'!C90=0,"",'Raw-Data-Input'!C90)</f>
        <v/>
      </c>
      <c r="D80" s="77" t="str">
        <f>IF('Raw-Data-Input'!D90=0,"",'Raw-Data-Input'!D90)</f>
        <v/>
      </c>
      <c r="E80" s="77" t="str">
        <f>IF('Raw-Data-Input'!E90=0,"",'Raw-Data-Input'!E90)</f>
        <v/>
      </c>
      <c r="F80" s="78" t="str">
        <f>IF('Raw-Data-Input'!L90="","",'Raw-Data-Input'!L90)</f>
        <v/>
      </c>
      <c r="G80" s="79" t="str">
        <f t="shared" si="6"/>
        <v/>
      </c>
      <c r="H80" s="78" t="str">
        <f>IF('Raw-Data-Input'!M90="","",'Raw-Data-Input'!M90)</f>
        <v/>
      </c>
      <c r="I80" s="79" t="str">
        <f t="shared" si="7"/>
        <v/>
      </c>
      <c r="J80" s="77" t="str">
        <f t="shared" si="8"/>
        <v/>
      </c>
      <c r="K80" s="80">
        <f t="shared" si="9"/>
        <v>0</v>
      </c>
      <c r="L80" s="77" t="str">
        <f t="shared" si="10"/>
        <v/>
      </c>
      <c r="M80" s="77" t="str">
        <f t="shared" si="11"/>
        <v/>
      </c>
      <c r="N80" s="29"/>
      <c r="O80" s="29"/>
      <c r="P80" s="29"/>
      <c r="Q80" s="29"/>
      <c r="R80" s="29"/>
      <c r="S80" s="29"/>
      <c r="T80" s="29"/>
      <c r="U80" s="29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3">
      <c r="A81" s="29">
        <v>75</v>
      </c>
      <c r="B81" s="77" t="str">
        <f>IF('Raw-Data-Input'!B91=0,"",'Raw-Data-Input'!B91)</f>
        <v/>
      </c>
      <c r="C81" s="77" t="str">
        <f>IF('Raw-Data-Input'!C91=0,"",'Raw-Data-Input'!C91)</f>
        <v/>
      </c>
      <c r="D81" s="77" t="str">
        <f>IF('Raw-Data-Input'!D91=0,"",'Raw-Data-Input'!D91)</f>
        <v/>
      </c>
      <c r="E81" s="77" t="str">
        <f>IF('Raw-Data-Input'!E91=0,"",'Raw-Data-Input'!E91)</f>
        <v/>
      </c>
      <c r="F81" s="78" t="str">
        <f>IF('Raw-Data-Input'!L91="","",'Raw-Data-Input'!L91)</f>
        <v/>
      </c>
      <c r="G81" s="79" t="str">
        <f t="shared" si="6"/>
        <v/>
      </c>
      <c r="H81" s="78" t="str">
        <f>IF('Raw-Data-Input'!M91="","",'Raw-Data-Input'!M91)</f>
        <v/>
      </c>
      <c r="I81" s="79" t="str">
        <f t="shared" si="7"/>
        <v/>
      </c>
      <c r="J81" s="77" t="str">
        <f t="shared" si="8"/>
        <v/>
      </c>
      <c r="K81" s="80">
        <f t="shared" si="9"/>
        <v>0</v>
      </c>
      <c r="L81" s="77" t="str">
        <f t="shared" si="10"/>
        <v/>
      </c>
      <c r="M81" s="77" t="str">
        <f t="shared" si="11"/>
        <v/>
      </c>
      <c r="N81" s="29"/>
      <c r="O81" s="29"/>
      <c r="P81" s="29"/>
      <c r="Q81" s="29"/>
      <c r="R81" s="29"/>
      <c r="S81" s="29"/>
      <c r="T81" s="29"/>
      <c r="U81" s="29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3">
      <c r="A82" s="29">
        <v>76</v>
      </c>
      <c r="B82" s="77" t="str">
        <f>IF('Raw-Data-Input'!B92=0,"",'Raw-Data-Input'!B92)</f>
        <v/>
      </c>
      <c r="C82" s="77" t="str">
        <f>IF('Raw-Data-Input'!C92=0,"",'Raw-Data-Input'!C92)</f>
        <v/>
      </c>
      <c r="D82" s="77" t="str">
        <f>IF('Raw-Data-Input'!D92=0,"",'Raw-Data-Input'!D92)</f>
        <v/>
      </c>
      <c r="E82" s="77" t="str">
        <f>IF('Raw-Data-Input'!E92=0,"",'Raw-Data-Input'!E92)</f>
        <v/>
      </c>
      <c r="F82" s="78" t="str">
        <f>IF('Raw-Data-Input'!L92="","",'Raw-Data-Input'!L92)</f>
        <v/>
      </c>
      <c r="G82" s="79" t="str">
        <f t="shared" si="6"/>
        <v/>
      </c>
      <c r="H82" s="78" t="str">
        <f>IF('Raw-Data-Input'!M92="","",'Raw-Data-Input'!M92)</f>
        <v/>
      </c>
      <c r="I82" s="79" t="str">
        <f t="shared" si="7"/>
        <v/>
      </c>
      <c r="J82" s="77" t="str">
        <f t="shared" si="8"/>
        <v/>
      </c>
      <c r="K82" s="80">
        <f t="shared" si="9"/>
        <v>0</v>
      </c>
      <c r="L82" s="77" t="str">
        <f t="shared" si="10"/>
        <v/>
      </c>
      <c r="M82" s="77" t="str">
        <f t="shared" si="11"/>
        <v/>
      </c>
      <c r="N82" s="29"/>
      <c r="O82" s="29"/>
      <c r="P82" s="29"/>
      <c r="Q82" s="29"/>
      <c r="R82" s="29"/>
      <c r="S82" s="29"/>
      <c r="T82" s="29"/>
      <c r="U82" s="29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3">
      <c r="A83" s="29">
        <v>77</v>
      </c>
      <c r="B83" s="77" t="str">
        <f>IF('Raw-Data-Input'!B93=0,"",'Raw-Data-Input'!B93)</f>
        <v/>
      </c>
      <c r="C83" s="77" t="str">
        <f>IF('Raw-Data-Input'!C93=0,"",'Raw-Data-Input'!C93)</f>
        <v/>
      </c>
      <c r="D83" s="77" t="str">
        <f>IF('Raw-Data-Input'!D93=0,"",'Raw-Data-Input'!D93)</f>
        <v/>
      </c>
      <c r="E83" s="77" t="str">
        <f>IF('Raw-Data-Input'!E93=0,"",'Raw-Data-Input'!E93)</f>
        <v/>
      </c>
      <c r="F83" s="78" t="str">
        <f>IF('Raw-Data-Input'!L93="","",'Raw-Data-Input'!L93)</f>
        <v/>
      </c>
      <c r="G83" s="79" t="str">
        <f t="shared" si="6"/>
        <v/>
      </c>
      <c r="H83" s="78" t="str">
        <f>IF('Raw-Data-Input'!M93="","",'Raw-Data-Input'!M93)</f>
        <v/>
      </c>
      <c r="I83" s="79" t="str">
        <f t="shared" si="7"/>
        <v/>
      </c>
      <c r="J83" s="77" t="str">
        <f t="shared" si="8"/>
        <v/>
      </c>
      <c r="K83" s="80">
        <f t="shared" si="9"/>
        <v>0</v>
      </c>
      <c r="L83" s="77" t="str">
        <f t="shared" si="10"/>
        <v/>
      </c>
      <c r="M83" s="77" t="str">
        <f t="shared" si="11"/>
        <v/>
      </c>
      <c r="N83" s="29"/>
      <c r="O83" s="29"/>
      <c r="P83" s="29"/>
      <c r="Q83" s="29"/>
      <c r="R83" s="29"/>
      <c r="S83" s="29"/>
      <c r="T83" s="29"/>
      <c r="U83" s="29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3">
      <c r="A84" s="29">
        <v>78</v>
      </c>
      <c r="B84" s="77" t="str">
        <f>IF('Raw-Data-Input'!B94=0,"",'Raw-Data-Input'!B94)</f>
        <v/>
      </c>
      <c r="C84" s="77" t="str">
        <f>IF('Raw-Data-Input'!C94=0,"",'Raw-Data-Input'!C94)</f>
        <v/>
      </c>
      <c r="D84" s="77" t="str">
        <f>IF('Raw-Data-Input'!D94=0,"",'Raw-Data-Input'!D94)</f>
        <v/>
      </c>
      <c r="E84" s="77" t="str">
        <f>IF('Raw-Data-Input'!E94=0,"",'Raw-Data-Input'!E94)</f>
        <v/>
      </c>
      <c r="F84" s="78" t="str">
        <f>IF('Raw-Data-Input'!L94="","",'Raw-Data-Input'!L94)</f>
        <v/>
      </c>
      <c r="G84" s="79" t="str">
        <f t="shared" si="6"/>
        <v/>
      </c>
      <c r="H84" s="78" t="str">
        <f>IF('Raw-Data-Input'!M94="","",'Raw-Data-Input'!M94)</f>
        <v/>
      </c>
      <c r="I84" s="79" t="str">
        <f t="shared" si="7"/>
        <v/>
      </c>
      <c r="J84" s="77" t="str">
        <f t="shared" si="8"/>
        <v/>
      </c>
      <c r="K84" s="80">
        <f t="shared" si="9"/>
        <v>0</v>
      </c>
      <c r="L84" s="77" t="str">
        <f t="shared" si="10"/>
        <v/>
      </c>
      <c r="M84" s="77" t="str">
        <f t="shared" si="11"/>
        <v/>
      </c>
      <c r="N84" s="29"/>
      <c r="O84" s="29"/>
      <c r="P84" s="29"/>
      <c r="Q84" s="29"/>
      <c r="R84" s="29"/>
      <c r="S84" s="29"/>
      <c r="T84" s="29"/>
      <c r="U84" s="29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3">
      <c r="A85" s="29">
        <v>79</v>
      </c>
      <c r="B85" s="77" t="str">
        <f>IF('Raw-Data-Input'!B95=0,"",'Raw-Data-Input'!B95)</f>
        <v/>
      </c>
      <c r="C85" s="77" t="str">
        <f>IF('Raw-Data-Input'!C95=0,"",'Raw-Data-Input'!C95)</f>
        <v/>
      </c>
      <c r="D85" s="77" t="str">
        <f>IF('Raw-Data-Input'!D95=0,"",'Raw-Data-Input'!D95)</f>
        <v/>
      </c>
      <c r="E85" s="77" t="str">
        <f>IF('Raw-Data-Input'!E95=0,"",'Raw-Data-Input'!E95)</f>
        <v/>
      </c>
      <c r="F85" s="78" t="str">
        <f>IF('Raw-Data-Input'!L95="","",'Raw-Data-Input'!L95)</f>
        <v/>
      </c>
      <c r="G85" s="79" t="str">
        <f t="shared" si="6"/>
        <v/>
      </c>
      <c r="H85" s="78" t="str">
        <f>IF('Raw-Data-Input'!M95="","",'Raw-Data-Input'!M95)</f>
        <v/>
      </c>
      <c r="I85" s="79" t="str">
        <f t="shared" si="7"/>
        <v/>
      </c>
      <c r="J85" s="77" t="str">
        <f t="shared" si="8"/>
        <v/>
      </c>
      <c r="K85" s="80">
        <f t="shared" si="9"/>
        <v>0</v>
      </c>
      <c r="L85" s="77" t="str">
        <f t="shared" si="10"/>
        <v/>
      </c>
      <c r="M85" s="77" t="str">
        <f t="shared" si="11"/>
        <v/>
      </c>
      <c r="N85" s="29"/>
      <c r="O85" s="29"/>
      <c r="P85" s="29"/>
      <c r="Q85" s="29"/>
      <c r="R85" s="29"/>
      <c r="S85" s="29"/>
      <c r="T85" s="29"/>
      <c r="U85" s="29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3">
      <c r="A86" s="29">
        <v>80</v>
      </c>
      <c r="B86" s="77" t="str">
        <f>IF('Raw-Data-Input'!B96=0,"",'Raw-Data-Input'!B96)</f>
        <v/>
      </c>
      <c r="C86" s="77" t="str">
        <f>IF('Raw-Data-Input'!C96=0,"",'Raw-Data-Input'!C96)</f>
        <v/>
      </c>
      <c r="D86" s="77" t="str">
        <f>IF('Raw-Data-Input'!D96=0,"",'Raw-Data-Input'!D96)</f>
        <v/>
      </c>
      <c r="E86" s="77" t="str">
        <f>IF('Raw-Data-Input'!E96=0,"",'Raw-Data-Input'!E96)</f>
        <v/>
      </c>
      <c r="F86" s="78" t="str">
        <f>IF('Raw-Data-Input'!L96="","",'Raw-Data-Input'!L96)</f>
        <v/>
      </c>
      <c r="G86" s="79" t="str">
        <f t="shared" si="6"/>
        <v/>
      </c>
      <c r="H86" s="78" t="str">
        <f>IF('Raw-Data-Input'!M96="","",'Raw-Data-Input'!M96)</f>
        <v/>
      </c>
      <c r="I86" s="79" t="str">
        <f t="shared" si="7"/>
        <v/>
      </c>
      <c r="J86" s="77" t="str">
        <f t="shared" si="8"/>
        <v/>
      </c>
      <c r="K86" s="80">
        <f t="shared" si="9"/>
        <v>0</v>
      </c>
      <c r="L86" s="77" t="str">
        <f t="shared" si="10"/>
        <v/>
      </c>
      <c r="M86" s="77" t="str">
        <f t="shared" si="11"/>
        <v/>
      </c>
      <c r="N86" s="29"/>
      <c r="O86" s="29"/>
      <c r="P86" s="29"/>
      <c r="Q86" s="29"/>
      <c r="R86" s="29"/>
      <c r="S86" s="29"/>
      <c r="T86" s="29"/>
      <c r="U86" s="29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3">
      <c r="A87" s="29">
        <v>81</v>
      </c>
      <c r="B87" s="77" t="str">
        <f>IF('Raw-Data-Input'!B97=0,"",'Raw-Data-Input'!B97)</f>
        <v/>
      </c>
      <c r="C87" s="77" t="str">
        <f>IF('Raw-Data-Input'!C97=0,"",'Raw-Data-Input'!C97)</f>
        <v/>
      </c>
      <c r="D87" s="77" t="str">
        <f>IF('Raw-Data-Input'!D97=0,"",'Raw-Data-Input'!D97)</f>
        <v/>
      </c>
      <c r="E87" s="77" t="str">
        <f>IF('Raw-Data-Input'!E97=0,"",'Raw-Data-Input'!E97)</f>
        <v/>
      </c>
      <c r="F87" s="78" t="str">
        <f>IF('Raw-Data-Input'!L97="","",'Raw-Data-Input'!L97)</f>
        <v/>
      </c>
      <c r="G87" s="79" t="str">
        <f t="shared" si="6"/>
        <v/>
      </c>
      <c r="H87" s="78" t="str">
        <f>IF('Raw-Data-Input'!M97="","",'Raw-Data-Input'!M97)</f>
        <v/>
      </c>
      <c r="I87" s="79" t="str">
        <f t="shared" si="7"/>
        <v/>
      </c>
      <c r="J87" s="77" t="str">
        <f t="shared" si="8"/>
        <v/>
      </c>
      <c r="K87" s="80">
        <f t="shared" si="9"/>
        <v>0</v>
      </c>
      <c r="L87" s="77" t="str">
        <f t="shared" si="10"/>
        <v/>
      </c>
      <c r="M87" s="77" t="str">
        <f t="shared" si="11"/>
        <v/>
      </c>
      <c r="N87" s="29"/>
      <c r="O87" s="29"/>
      <c r="P87" s="29"/>
      <c r="Q87" s="29"/>
      <c r="R87" s="29"/>
      <c r="S87" s="29"/>
      <c r="T87" s="29"/>
      <c r="U87" s="29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3">
      <c r="A88" s="29">
        <v>82</v>
      </c>
      <c r="B88" s="77" t="str">
        <f>IF('Raw-Data-Input'!B98=0,"",'Raw-Data-Input'!B98)</f>
        <v/>
      </c>
      <c r="C88" s="77" t="str">
        <f>IF('Raw-Data-Input'!C98=0,"",'Raw-Data-Input'!C98)</f>
        <v/>
      </c>
      <c r="D88" s="77" t="str">
        <f>IF('Raw-Data-Input'!D98=0,"",'Raw-Data-Input'!D98)</f>
        <v/>
      </c>
      <c r="E88" s="77" t="str">
        <f>IF('Raw-Data-Input'!E98=0,"",'Raw-Data-Input'!E98)</f>
        <v/>
      </c>
      <c r="F88" s="78" t="str">
        <f>IF('Raw-Data-Input'!L98="","",'Raw-Data-Input'!L98)</f>
        <v/>
      </c>
      <c r="G88" s="79" t="str">
        <f t="shared" si="6"/>
        <v/>
      </c>
      <c r="H88" s="78" t="str">
        <f>IF('Raw-Data-Input'!M98="","",'Raw-Data-Input'!M98)</f>
        <v/>
      </c>
      <c r="I88" s="79" t="str">
        <f t="shared" si="7"/>
        <v/>
      </c>
      <c r="J88" s="77" t="str">
        <f t="shared" si="8"/>
        <v/>
      </c>
      <c r="K88" s="80">
        <f t="shared" si="9"/>
        <v>0</v>
      </c>
      <c r="L88" s="77" t="str">
        <f t="shared" si="10"/>
        <v/>
      </c>
      <c r="M88" s="77" t="str">
        <f t="shared" si="11"/>
        <v/>
      </c>
      <c r="N88" s="29"/>
      <c r="O88" s="29"/>
      <c r="P88" s="29"/>
      <c r="Q88" s="29"/>
      <c r="R88" s="29"/>
      <c r="S88" s="29"/>
      <c r="T88" s="29"/>
      <c r="U88" s="29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3">
      <c r="A89" s="29">
        <v>83</v>
      </c>
      <c r="B89" s="77" t="str">
        <f>IF('Raw-Data-Input'!B99=0,"",'Raw-Data-Input'!B99)</f>
        <v/>
      </c>
      <c r="C89" s="77" t="str">
        <f>IF('Raw-Data-Input'!C99=0,"",'Raw-Data-Input'!C99)</f>
        <v/>
      </c>
      <c r="D89" s="77" t="str">
        <f>IF('Raw-Data-Input'!D99=0,"",'Raw-Data-Input'!D99)</f>
        <v/>
      </c>
      <c r="E89" s="77" t="str">
        <f>IF('Raw-Data-Input'!E99=0,"",'Raw-Data-Input'!E99)</f>
        <v/>
      </c>
      <c r="F89" s="78" t="str">
        <f>IF('Raw-Data-Input'!L99="","",'Raw-Data-Input'!L99)</f>
        <v/>
      </c>
      <c r="G89" s="79" t="str">
        <f t="shared" si="6"/>
        <v/>
      </c>
      <c r="H89" s="78" t="str">
        <f>IF('Raw-Data-Input'!M99="","",'Raw-Data-Input'!M99)</f>
        <v/>
      </c>
      <c r="I89" s="79" t="str">
        <f t="shared" si="7"/>
        <v/>
      </c>
      <c r="J89" s="77" t="str">
        <f t="shared" si="8"/>
        <v/>
      </c>
      <c r="K89" s="80">
        <f t="shared" si="9"/>
        <v>0</v>
      </c>
      <c r="L89" s="77" t="str">
        <f t="shared" si="10"/>
        <v/>
      </c>
      <c r="M89" s="77" t="str">
        <f t="shared" si="11"/>
        <v/>
      </c>
      <c r="N89" s="29"/>
      <c r="O89" s="29"/>
      <c r="P89" s="29"/>
      <c r="Q89" s="29"/>
      <c r="R89" s="29"/>
      <c r="S89" s="29"/>
      <c r="T89" s="29"/>
      <c r="U89" s="29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3">
      <c r="A90" s="29">
        <v>84</v>
      </c>
      <c r="B90" s="77" t="str">
        <f>IF('Raw-Data-Input'!B100=0,"",'Raw-Data-Input'!B100)</f>
        <v/>
      </c>
      <c r="C90" s="77" t="str">
        <f>IF('Raw-Data-Input'!C100=0,"",'Raw-Data-Input'!C100)</f>
        <v/>
      </c>
      <c r="D90" s="77" t="str">
        <f>IF('Raw-Data-Input'!D100=0,"",'Raw-Data-Input'!D100)</f>
        <v/>
      </c>
      <c r="E90" s="77" t="str">
        <f>IF('Raw-Data-Input'!E100=0,"",'Raw-Data-Input'!E100)</f>
        <v/>
      </c>
      <c r="F90" s="78" t="str">
        <f>IF('Raw-Data-Input'!L100="","",'Raw-Data-Input'!L100)</f>
        <v/>
      </c>
      <c r="G90" s="79" t="str">
        <f t="shared" si="6"/>
        <v/>
      </c>
      <c r="H90" s="78" t="str">
        <f>IF('Raw-Data-Input'!M100="","",'Raw-Data-Input'!M100)</f>
        <v/>
      </c>
      <c r="I90" s="79" t="str">
        <f t="shared" si="7"/>
        <v/>
      </c>
      <c r="J90" s="77" t="str">
        <f t="shared" si="8"/>
        <v/>
      </c>
      <c r="K90" s="80">
        <f t="shared" si="9"/>
        <v>0</v>
      </c>
      <c r="L90" s="77" t="str">
        <f t="shared" si="10"/>
        <v/>
      </c>
      <c r="M90" s="77" t="str">
        <f t="shared" si="11"/>
        <v/>
      </c>
      <c r="N90" s="29"/>
      <c r="O90" s="29"/>
      <c r="P90" s="29"/>
      <c r="Q90" s="29"/>
      <c r="R90" s="29"/>
      <c r="S90" s="29"/>
      <c r="T90" s="29"/>
      <c r="U90" s="29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3">
      <c r="A91" s="29">
        <v>85</v>
      </c>
      <c r="B91" s="77" t="str">
        <f>IF('Raw-Data-Input'!B101=0,"",'Raw-Data-Input'!B101)</f>
        <v/>
      </c>
      <c r="C91" s="77" t="str">
        <f>IF('Raw-Data-Input'!C101=0,"",'Raw-Data-Input'!C101)</f>
        <v/>
      </c>
      <c r="D91" s="77" t="str">
        <f>IF('Raw-Data-Input'!D101=0,"",'Raw-Data-Input'!D101)</f>
        <v/>
      </c>
      <c r="E91" s="77" t="str">
        <f>IF('Raw-Data-Input'!E101=0,"",'Raw-Data-Input'!E101)</f>
        <v/>
      </c>
      <c r="F91" s="78" t="str">
        <f>IF('Raw-Data-Input'!L101="","",'Raw-Data-Input'!L101)</f>
        <v/>
      </c>
      <c r="G91" s="79" t="str">
        <f t="shared" si="6"/>
        <v/>
      </c>
      <c r="H91" s="78" t="str">
        <f>IF('Raw-Data-Input'!M101="","",'Raw-Data-Input'!M101)</f>
        <v/>
      </c>
      <c r="I91" s="79" t="str">
        <f t="shared" si="7"/>
        <v/>
      </c>
      <c r="J91" s="77" t="str">
        <f t="shared" si="8"/>
        <v/>
      </c>
      <c r="K91" s="80">
        <f t="shared" si="9"/>
        <v>0</v>
      </c>
      <c r="L91" s="77" t="str">
        <f t="shared" si="10"/>
        <v/>
      </c>
      <c r="M91" s="77" t="str">
        <f t="shared" si="11"/>
        <v/>
      </c>
      <c r="N91" s="29"/>
      <c r="O91" s="29"/>
      <c r="P91" s="29"/>
      <c r="Q91" s="29"/>
      <c r="R91" s="29"/>
      <c r="S91" s="29"/>
      <c r="T91" s="29"/>
      <c r="U91" s="29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3">
      <c r="A92" s="29">
        <v>86</v>
      </c>
      <c r="B92" s="77" t="str">
        <f>IF('Raw-Data-Input'!B102=0,"",'Raw-Data-Input'!B102)</f>
        <v/>
      </c>
      <c r="C92" s="77" t="str">
        <f>IF('Raw-Data-Input'!C102=0,"",'Raw-Data-Input'!C102)</f>
        <v/>
      </c>
      <c r="D92" s="77" t="str">
        <f>IF('Raw-Data-Input'!D102=0,"",'Raw-Data-Input'!D102)</f>
        <v/>
      </c>
      <c r="E92" s="77" t="str">
        <f>IF('Raw-Data-Input'!E102=0,"",'Raw-Data-Input'!E102)</f>
        <v/>
      </c>
      <c r="F92" s="78" t="str">
        <f>IF('Raw-Data-Input'!L102="","",'Raw-Data-Input'!L102)</f>
        <v/>
      </c>
      <c r="G92" s="79" t="str">
        <f t="shared" si="6"/>
        <v/>
      </c>
      <c r="H92" s="78" t="str">
        <f>IF('Raw-Data-Input'!M102="","",'Raw-Data-Input'!M102)</f>
        <v/>
      </c>
      <c r="I92" s="79" t="str">
        <f t="shared" si="7"/>
        <v/>
      </c>
      <c r="J92" s="77" t="str">
        <f t="shared" si="8"/>
        <v/>
      </c>
      <c r="K92" s="80">
        <f t="shared" si="9"/>
        <v>0</v>
      </c>
      <c r="L92" s="77" t="str">
        <f t="shared" si="10"/>
        <v/>
      </c>
      <c r="M92" s="77" t="str">
        <f t="shared" si="11"/>
        <v/>
      </c>
      <c r="N92" s="29"/>
      <c r="O92" s="29"/>
      <c r="P92" s="29"/>
      <c r="Q92" s="29"/>
      <c r="R92" s="29"/>
      <c r="S92" s="29"/>
      <c r="T92" s="29"/>
      <c r="U92" s="29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3">
      <c r="A93" s="29">
        <v>87</v>
      </c>
      <c r="B93" s="77" t="str">
        <f>IF('Raw-Data-Input'!B103=0,"",'Raw-Data-Input'!B103)</f>
        <v/>
      </c>
      <c r="C93" s="77" t="str">
        <f>IF('Raw-Data-Input'!C103=0,"",'Raw-Data-Input'!C103)</f>
        <v/>
      </c>
      <c r="D93" s="77" t="str">
        <f>IF('Raw-Data-Input'!D103=0,"",'Raw-Data-Input'!D103)</f>
        <v/>
      </c>
      <c r="E93" s="77" t="str">
        <f>IF('Raw-Data-Input'!E103=0,"",'Raw-Data-Input'!E103)</f>
        <v/>
      </c>
      <c r="F93" s="78" t="str">
        <f>IF('Raw-Data-Input'!L103="","",'Raw-Data-Input'!L103)</f>
        <v/>
      </c>
      <c r="G93" s="79" t="str">
        <f t="shared" si="6"/>
        <v/>
      </c>
      <c r="H93" s="78" t="str">
        <f>IF('Raw-Data-Input'!M103="","",'Raw-Data-Input'!M103)</f>
        <v/>
      </c>
      <c r="I93" s="79" t="str">
        <f t="shared" si="7"/>
        <v/>
      </c>
      <c r="J93" s="77" t="str">
        <f t="shared" si="8"/>
        <v/>
      </c>
      <c r="K93" s="80">
        <f t="shared" si="9"/>
        <v>0</v>
      </c>
      <c r="L93" s="77" t="str">
        <f t="shared" si="10"/>
        <v/>
      </c>
      <c r="M93" s="77" t="str">
        <f t="shared" si="11"/>
        <v/>
      </c>
      <c r="N93" s="29"/>
      <c r="O93" s="29"/>
      <c r="P93" s="29"/>
      <c r="Q93" s="29"/>
      <c r="R93" s="29"/>
      <c r="S93" s="29"/>
      <c r="T93" s="29"/>
      <c r="U93" s="29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3">
      <c r="A94" s="29">
        <v>88</v>
      </c>
      <c r="B94" s="77" t="str">
        <f>IF('Raw-Data-Input'!B104=0,"",'Raw-Data-Input'!B104)</f>
        <v/>
      </c>
      <c r="C94" s="77" t="str">
        <f>IF('Raw-Data-Input'!C104=0,"",'Raw-Data-Input'!C104)</f>
        <v/>
      </c>
      <c r="D94" s="77" t="str">
        <f>IF('Raw-Data-Input'!D104=0,"",'Raw-Data-Input'!D104)</f>
        <v/>
      </c>
      <c r="E94" s="77" t="str">
        <f>IF('Raw-Data-Input'!E104=0,"",'Raw-Data-Input'!E104)</f>
        <v/>
      </c>
      <c r="F94" s="78" t="str">
        <f>IF('Raw-Data-Input'!L104="","",'Raw-Data-Input'!L104)</f>
        <v/>
      </c>
      <c r="G94" s="79" t="str">
        <f t="shared" si="6"/>
        <v/>
      </c>
      <c r="H94" s="78" t="str">
        <f>IF('Raw-Data-Input'!M104="","",'Raw-Data-Input'!M104)</f>
        <v/>
      </c>
      <c r="I94" s="79" t="str">
        <f t="shared" si="7"/>
        <v/>
      </c>
      <c r="J94" s="77" t="str">
        <f t="shared" si="8"/>
        <v/>
      </c>
      <c r="K94" s="80">
        <f t="shared" si="9"/>
        <v>0</v>
      </c>
      <c r="L94" s="77" t="str">
        <f t="shared" si="10"/>
        <v/>
      </c>
      <c r="M94" s="77" t="str">
        <f t="shared" si="11"/>
        <v/>
      </c>
      <c r="N94" s="29"/>
      <c r="O94" s="29"/>
      <c r="P94" s="29"/>
      <c r="Q94" s="29"/>
      <c r="R94" s="29"/>
      <c r="S94" s="29"/>
      <c r="T94" s="29"/>
      <c r="U94" s="29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3">
      <c r="A95" s="29">
        <v>89</v>
      </c>
      <c r="B95" s="77" t="str">
        <f>IF('Raw-Data-Input'!B105=0,"",'Raw-Data-Input'!B105)</f>
        <v/>
      </c>
      <c r="C95" s="77" t="str">
        <f>IF('Raw-Data-Input'!C105=0,"",'Raw-Data-Input'!C105)</f>
        <v/>
      </c>
      <c r="D95" s="77" t="str">
        <f>IF('Raw-Data-Input'!D105=0,"",'Raw-Data-Input'!D105)</f>
        <v/>
      </c>
      <c r="E95" s="77" t="str">
        <f>IF('Raw-Data-Input'!E105=0,"",'Raw-Data-Input'!E105)</f>
        <v/>
      </c>
      <c r="F95" s="78" t="str">
        <f>IF('Raw-Data-Input'!L105="","",'Raw-Data-Input'!L105)</f>
        <v/>
      </c>
      <c r="G95" s="79" t="str">
        <f t="shared" si="6"/>
        <v/>
      </c>
      <c r="H95" s="78" t="str">
        <f>IF('Raw-Data-Input'!M105="","",'Raw-Data-Input'!M105)</f>
        <v/>
      </c>
      <c r="I95" s="79" t="str">
        <f t="shared" si="7"/>
        <v/>
      </c>
      <c r="J95" s="77" t="str">
        <f t="shared" si="8"/>
        <v/>
      </c>
      <c r="K95" s="80">
        <f t="shared" si="9"/>
        <v>0</v>
      </c>
      <c r="L95" s="77" t="str">
        <f t="shared" si="10"/>
        <v/>
      </c>
      <c r="M95" s="77" t="str">
        <f t="shared" si="11"/>
        <v/>
      </c>
      <c r="N95" s="29"/>
      <c r="O95" s="29"/>
      <c r="P95" s="29"/>
      <c r="Q95" s="29"/>
      <c r="R95" s="29"/>
      <c r="S95" s="29"/>
      <c r="T95" s="29"/>
      <c r="U95" s="29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3">
      <c r="A96" s="29">
        <v>90</v>
      </c>
      <c r="B96" s="77" t="str">
        <f>IF('Raw-Data-Input'!B106=0,"",'Raw-Data-Input'!B106)</f>
        <v/>
      </c>
      <c r="C96" s="77" t="str">
        <f>IF('Raw-Data-Input'!C106=0,"",'Raw-Data-Input'!C106)</f>
        <v/>
      </c>
      <c r="D96" s="77" t="str">
        <f>IF('Raw-Data-Input'!D106=0,"",'Raw-Data-Input'!D106)</f>
        <v/>
      </c>
      <c r="E96" s="77" t="str">
        <f>IF('Raw-Data-Input'!E106=0,"",'Raw-Data-Input'!E106)</f>
        <v/>
      </c>
      <c r="F96" s="78" t="str">
        <f>IF('Raw-Data-Input'!L106="","",'Raw-Data-Input'!L106)</f>
        <v/>
      </c>
      <c r="G96" s="79" t="str">
        <f t="shared" si="6"/>
        <v/>
      </c>
      <c r="H96" s="78" t="str">
        <f>IF('Raw-Data-Input'!M106="","",'Raw-Data-Input'!M106)</f>
        <v/>
      </c>
      <c r="I96" s="79" t="str">
        <f t="shared" si="7"/>
        <v/>
      </c>
      <c r="J96" s="77" t="str">
        <f t="shared" si="8"/>
        <v/>
      </c>
      <c r="K96" s="80">
        <f t="shared" si="9"/>
        <v>0</v>
      </c>
      <c r="L96" s="77" t="str">
        <f t="shared" si="10"/>
        <v/>
      </c>
      <c r="M96" s="77" t="str">
        <f t="shared" si="11"/>
        <v/>
      </c>
      <c r="N96" s="29"/>
      <c r="O96" s="29"/>
      <c r="P96" s="29"/>
      <c r="Q96" s="29"/>
      <c r="R96" s="29"/>
      <c r="S96" s="29"/>
      <c r="T96" s="29"/>
      <c r="U96" s="29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3">
      <c r="A97" s="29">
        <v>91</v>
      </c>
      <c r="B97" s="77" t="str">
        <f>IF('Raw-Data-Input'!B107=0,"",'Raw-Data-Input'!B107)</f>
        <v/>
      </c>
      <c r="C97" s="77" t="str">
        <f>IF('Raw-Data-Input'!C107=0,"",'Raw-Data-Input'!C107)</f>
        <v/>
      </c>
      <c r="D97" s="77" t="str">
        <f>IF('Raw-Data-Input'!D107=0,"",'Raw-Data-Input'!D107)</f>
        <v/>
      </c>
      <c r="E97" s="77" t="str">
        <f>IF('Raw-Data-Input'!E107=0,"",'Raw-Data-Input'!E107)</f>
        <v/>
      </c>
      <c r="F97" s="78" t="str">
        <f>IF('Raw-Data-Input'!L107="","",'Raw-Data-Input'!L107)</f>
        <v/>
      </c>
      <c r="G97" s="79" t="str">
        <f t="shared" si="6"/>
        <v/>
      </c>
      <c r="H97" s="78" t="str">
        <f>IF('Raw-Data-Input'!M107="","",'Raw-Data-Input'!M107)</f>
        <v/>
      </c>
      <c r="I97" s="79" t="str">
        <f t="shared" si="7"/>
        <v/>
      </c>
      <c r="J97" s="77" t="str">
        <f t="shared" si="8"/>
        <v/>
      </c>
      <c r="K97" s="80">
        <f t="shared" si="9"/>
        <v>0</v>
      </c>
      <c r="L97" s="77" t="str">
        <f t="shared" si="10"/>
        <v/>
      </c>
      <c r="M97" s="77" t="str">
        <f t="shared" si="11"/>
        <v/>
      </c>
      <c r="N97" s="29"/>
      <c r="O97" s="29"/>
      <c r="P97" s="29"/>
      <c r="Q97" s="29"/>
      <c r="R97" s="29"/>
      <c r="S97" s="29"/>
      <c r="T97" s="29"/>
      <c r="U97" s="29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3">
      <c r="A98" s="29">
        <v>92</v>
      </c>
      <c r="B98" s="77" t="str">
        <f>IF('Raw-Data-Input'!B108=0,"",'Raw-Data-Input'!B108)</f>
        <v/>
      </c>
      <c r="C98" s="77" t="str">
        <f>IF('Raw-Data-Input'!C108=0,"",'Raw-Data-Input'!C108)</f>
        <v/>
      </c>
      <c r="D98" s="77" t="str">
        <f>IF('Raw-Data-Input'!D108=0,"",'Raw-Data-Input'!D108)</f>
        <v/>
      </c>
      <c r="E98" s="77" t="str">
        <f>IF('Raw-Data-Input'!E108=0,"",'Raw-Data-Input'!E108)</f>
        <v/>
      </c>
      <c r="F98" s="78" t="str">
        <f>IF('Raw-Data-Input'!L108="","",'Raw-Data-Input'!L108)</f>
        <v/>
      </c>
      <c r="G98" s="79" t="str">
        <f t="shared" si="6"/>
        <v/>
      </c>
      <c r="H98" s="78" t="str">
        <f>IF('Raw-Data-Input'!M108="","",'Raw-Data-Input'!M108)</f>
        <v/>
      </c>
      <c r="I98" s="79" t="str">
        <f t="shared" si="7"/>
        <v/>
      </c>
      <c r="J98" s="77" t="str">
        <f t="shared" si="8"/>
        <v/>
      </c>
      <c r="K98" s="80">
        <f t="shared" si="9"/>
        <v>0</v>
      </c>
      <c r="L98" s="77" t="str">
        <f t="shared" si="10"/>
        <v/>
      </c>
      <c r="M98" s="77" t="str">
        <f t="shared" si="11"/>
        <v/>
      </c>
      <c r="N98" s="29"/>
      <c r="O98" s="29"/>
      <c r="P98" s="29"/>
      <c r="Q98" s="29"/>
      <c r="R98" s="29"/>
      <c r="S98" s="29"/>
      <c r="T98" s="29"/>
      <c r="U98" s="29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3">
      <c r="A99" s="29">
        <v>93</v>
      </c>
      <c r="B99" s="77" t="str">
        <f>IF('Raw-Data-Input'!B109=0,"",'Raw-Data-Input'!B109)</f>
        <v/>
      </c>
      <c r="C99" s="77" t="str">
        <f>IF('Raw-Data-Input'!C109=0,"",'Raw-Data-Input'!C109)</f>
        <v/>
      </c>
      <c r="D99" s="77" t="str">
        <f>IF('Raw-Data-Input'!D109=0,"",'Raw-Data-Input'!D109)</f>
        <v/>
      </c>
      <c r="E99" s="77" t="str">
        <f>IF('Raw-Data-Input'!E109=0,"",'Raw-Data-Input'!E109)</f>
        <v/>
      </c>
      <c r="F99" s="78" t="str">
        <f>IF('Raw-Data-Input'!L109="","",'Raw-Data-Input'!L109)</f>
        <v/>
      </c>
      <c r="G99" s="79" t="str">
        <f t="shared" si="6"/>
        <v/>
      </c>
      <c r="H99" s="78" t="str">
        <f>IF('Raw-Data-Input'!M109="","",'Raw-Data-Input'!M109)</f>
        <v/>
      </c>
      <c r="I99" s="79" t="str">
        <f t="shared" si="7"/>
        <v/>
      </c>
      <c r="J99" s="77" t="str">
        <f t="shared" si="8"/>
        <v/>
      </c>
      <c r="K99" s="80">
        <f t="shared" si="9"/>
        <v>0</v>
      </c>
      <c r="L99" s="77" t="str">
        <f t="shared" si="10"/>
        <v/>
      </c>
      <c r="M99" s="77" t="str">
        <f t="shared" si="11"/>
        <v/>
      </c>
      <c r="N99" s="29"/>
      <c r="O99" s="29"/>
      <c r="P99" s="29"/>
      <c r="Q99" s="29"/>
      <c r="R99" s="29"/>
      <c r="S99" s="29"/>
      <c r="T99" s="29"/>
      <c r="U99" s="29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3">
      <c r="A100" s="29">
        <v>94</v>
      </c>
      <c r="B100" s="77" t="str">
        <f>IF('Raw-Data-Input'!B110=0,"",'Raw-Data-Input'!B110)</f>
        <v/>
      </c>
      <c r="C100" s="77" t="str">
        <f>IF('Raw-Data-Input'!C110=0,"",'Raw-Data-Input'!C110)</f>
        <v/>
      </c>
      <c r="D100" s="77" t="str">
        <f>IF('Raw-Data-Input'!D110=0,"",'Raw-Data-Input'!D110)</f>
        <v/>
      </c>
      <c r="E100" s="77" t="str">
        <f>IF('Raw-Data-Input'!E110=0,"",'Raw-Data-Input'!E110)</f>
        <v/>
      </c>
      <c r="F100" s="78" t="str">
        <f>IF('Raw-Data-Input'!L110="","",'Raw-Data-Input'!L110)</f>
        <v/>
      </c>
      <c r="G100" s="79" t="str">
        <f t="shared" si="6"/>
        <v/>
      </c>
      <c r="H100" s="78" t="str">
        <f>IF('Raw-Data-Input'!M110="","",'Raw-Data-Input'!M110)</f>
        <v/>
      </c>
      <c r="I100" s="79" t="str">
        <f t="shared" si="7"/>
        <v/>
      </c>
      <c r="J100" s="77" t="str">
        <f t="shared" si="8"/>
        <v/>
      </c>
      <c r="K100" s="80">
        <f t="shared" si="9"/>
        <v>0</v>
      </c>
      <c r="L100" s="77" t="str">
        <f t="shared" si="10"/>
        <v/>
      </c>
      <c r="M100" s="77" t="str">
        <f t="shared" si="11"/>
        <v/>
      </c>
      <c r="N100" s="29"/>
      <c r="O100" s="29"/>
      <c r="P100" s="29"/>
      <c r="Q100" s="29"/>
      <c r="R100" s="29"/>
      <c r="S100" s="29"/>
      <c r="T100" s="29"/>
      <c r="U100" s="29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3">
      <c r="A101" s="29">
        <v>95</v>
      </c>
      <c r="B101" s="77" t="str">
        <f>IF('Raw-Data-Input'!B111=0,"",'Raw-Data-Input'!B111)</f>
        <v/>
      </c>
      <c r="C101" s="77" t="str">
        <f>IF('Raw-Data-Input'!C111=0,"",'Raw-Data-Input'!C111)</f>
        <v/>
      </c>
      <c r="D101" s="77" t="str">
        <f>IF('Raw-Data-Input'!D111=0,"",'Raw-Data-Input'!D111)</f>
        <v/>
      </c>
      <c r="E101" s="77" t="str">
        <f>IF('Raw-Data-Input'!E111=0,"",'Raw-Data-Input'!E111)</f>
        <v/>
      </c>
      <c r="F101" s="78" t="str">
        <f>IF('Raw-Data-Input'!L111="","",'Raw-Data-Input'!L111)</f>
        <v/>
      </c>
      <c r="G101" s="79" t="str">
        <f t="shared" si="6"/>
        <v/>
      </c>
      <c r="H101" s="78" t="str">
        <f>IF('Raw-Data-Input'!M111="","",'Raw-Data-Input'!M111)</f>
        <v/>
      </c>
      <c r="I101" s="79" t="str">
        <f t="shared" si="7"/>
        <v/>
      </c>
      <c r="J101" s="77" t="str">
        <f t="shared" si="8"/>
        <v/>
      </c>
      <c r="K101" s="80">
        <f t="shared" si="9"/>
        <v>0</v>
      </c>
      <c r="L101" s="77" t="str">
        <f t="shared" si="10"/>
        <v/>
      </c>
      <c r="M101" s="77" t="str">
        <f t="shared" si="11"/>
        <v/>
      </c>
      <c r="N101" s="29"/>
      <c r="O101" s="29"/>
      <c r="P101" s="29"/>
      <c r="Q101" s="29"/>
      <c r="R101" s="29"/>
      <c r="S101" s="29"/>
      <c r="T101" s="29"/>
      <c r="U101" s="29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3">
      <c r="A102" s="29">
        <v>96</v>
      </c>
      <c r="B102" s="77" t="str">
        <f>IF('Raw-Data-Input'!B112=0,"",'Raw-Data-Input'!B112)</f>
        <v/>
      </c>
      <c r="C102" s="77" t="str">
        <f>IF('Raw-Data-Input'!C112=0,"",'Raw-Data-Input'!C112)</f>
        <v/>
      </c>
      <c r="D102" s="77" t="str">
        <f>IF('Raw-Data-Input'!D112=0,"",'Raw-Data-Input'!D112)</f>
        <v/>
      </c>
      <c r="E102" s="77" t="str">
        <f>IF('Raw-Data-Input'!E112=0,"",'Raw-Data-Input'!E112)</f>
        <v/>
      </c>
      <c r="F102" s="78" t="str">
        <f>IF('Raw-Data-Input'!L112="","",'Raw-Data-Input'!L112)</f>
        <v/>
      </c>
      <c r="G102" s="79" t="str">
        <f t="shared" si="6"/>
        <v/>
      </c>
      <c r="H102" s="78" t="str">
        <f>IF('Raw-Data-Input'!M112="","",'Raw-Data-Input'!M112)</f>
        <v/>
      </c>
      <c r="I102" s="79" t="str">
        <f t="shared" si="7"/>
        <v/>
      </c>
      <c r="J102" s="77" t="str">
        <f t="shared" si="8"/>
        <v/>
      </c>
      <c r="K102" s="80">
        <f t="shared" si="9"/>
        <v>0</v>
      </c>
      <c r="L102" s="77" t="str">
        <f t="shared" si="10"/>
        <v/>
      </c>
      <c r="M102" s="77" t="str">
        <f t="shared" si="11"/>
        <v/>
      </c>
      <c r="N102" s="29"/>
      <c r="O102" s="29"/>
      <c r="P102" s="29"/>
      <c r="Q102" s="29"/>
      <c r="R102" s="29"/>
      <c r="S102" s="29"/>
      <c r="T102" s="29"/>
      <c r="U102" s="29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3">
      <c r="A103" s="29">
        <v>97</v>
      </c>
      <c r="B103" s="77" t="str">
        <f>IF('Raw-Data-Input'!B113=0,"",'Raw-Data-Input'!B113)</f>
        <v/>
      </c>
      <c r="C103" s="77" t="str">
        <f>IF('Raw-Data-Input'!C113=0,"",'Raw-Data-Input'!C113)</f>
        <v/>
      </c>
      <c r="D103" s="77" t="str">
        <f>IF('Raw-Data-Input'!D113=0,"",'Raw-Data-Input'!D113)</f>
        <v/>
      </c>
      <c r="E103" s="77" t="str">
        <f>IF('Raw-Data-Input'!E113=0,"",'Raw-Data-Input'!E113)</f>
        <v/>
      </c>
      <c r="F103" s="78" t="str">
        <f>IF('Raw-Data-Input'!L113="","",'Raw-Data-Input'!L113)</f>
        <v/>
      </c>
      <c r="G103" s="79" t="str">
        <f t="shared" si="6"/>
        <v/>
      </c>
      <c r="H103" s="78" t="str">
        <f>IF('Raw-Data-Input'!M113="","",'Raw-Data-Input'!M113)</f>
        <v/>
      </c>
      <c r="I103" s="79" t="str">
        <f t="shared" si="7"/>
        <v/>
      </c>
      <c r="J103" s="77" t="str">
        <f t="shared" si="8"/>
        <v/>
      </c>
      <c r="K103" s="80">
        <f t="shared" si="9"/>
        <v>0</v>
      </c>
      <c r="L103" s="77" t="str">
        <f t="shared" si="10"/>
        <v/>
      </c>
      <c r="M103" s="77" t="str">
        <f t="shared" si="11"/>
        <v/>
      </c>
      <c r="N103" s="29"/>
      <c r="O103" s="29"/>
      <c r="P103" s="29"/>
      <c r="Q103" s="29"/>
      <c r="R103" s="29"/>
      <c r="S103" s="29"/>
      <c r="T103" s="29"/>
      <c r="U103" s="29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3">
      <c r="A104" s="29">
        <v>98</v>
      </c>
      <c r="B104" s="77" t="str">
        <f>IF('Raw-Data-Input'!B114=0,"",'Raw-Data-Input'!B114)</f>
        <v/>
      </c>
      <c r="C104" s="77" t="str">
        <f>IF('Raw-Data-Input'!C114=0,"",'Raw-Data-Input'!C114)</f>
        <v/>
      </c>
      <c r="D104" s="77" t="str">
        <f>IF('Raw-Data-Input'!D114=0,"",'Raw-Data-Input'!D114)</f>
        <v/>
      </c>
      <c r="E104" s="77" t="str">
        <f>IF('Raw-Data-Input'!E114=0,"",'Raw-Data-Input'!E114)</f>
        <v/>
      </c>
      <c r="F104" s="78" t="str">
        <f>IF('Raw-Data-Input'!L114="","",'Raw-Data-Input'!L114)</f>
        <v/>
      </c>
      <c r="G104" s="79" t="str">
        <f t="shared" si="6"/>
        <v/>
      </c>
      <c r="H104" s="78" t="str">
        <f>IF('Raw-Data-Input'!M114="","",'Raw-Data-Input'!M114)</f>
        <v/>
      </c>
      <c r="I104" s="79" t="str">
        <f t="shared" si="7"/>
        <v/>
      </c>
      <c r="J104" s="77" t="str">
        <f t="shared" si="8"/>
        <v/>
      </c>
      <c r="K104" s="80">
        <f t="shared" si="9"/>
        <v>0</v>
      </c>
      <c r="L104" s="77" t="str">
        <f t="shared" si="10"/>
        <v/>
      </c>
      <c r="M104" s="77" t="str">
        <f t="shared" si="11"/>
        <v/>
      </c>
      <c r="N104" s="29"/>
      <c r="O104" s="29"/>
      <c r="P104" s="29"/>
      <c r="Q104" s="29"/>
      <c r="R104" s="29"/>
      <c r="S104" s="29"/>
      <c r="T104" s="29"/>
      <c r="U104" s="29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3">
      <c r="A105" s="29">
        <v>99</v>
      </c>
      <c r="B105" s="77" t="str">
        <f>IF('Raw-Data-Input'!B115=0,"",'Raw-Data-Input'!B115)</f>
        <v/>
      </c>
      <c r="C105" s="77" t="str">
        <f>IF('Raw-Data-Input'!C115=0,"",'Raw-Data-Input'!C115)</f>
        <v/>
      </c>
      <c r="D105" s="77" t="str">
        <f>IF('Raw-Data-Input'!D115=0,"",'Raw-Data-Input'!D115)</f>
        <v/>
      </c>
      <c r="E105" s="77" t="str">
        <f>IF('Raw-Data-Input'!E115=0,"",'Raw-Data-Input'!E115)</f>
        <v/>
      </c>
      <c r="F105" s="78" t="str">
        <f>IF('Raw-Data-Input'!L115="","",'Raw-Data-Input'!L115)</f>
        <v/>
      </c>
      <c r="G105" s="79" t="str">
        <f t="shared" si="6"/>
        <v/>
      </c>
      <c r="H105" s="78" t="str">
        <f>IF('Raw-Data-Input'!M115="","",'Raw-Data-Input'!M115)</f>
        <v/>
      </c>
      <c r="I105" s="79" t="str">
        <f t="shared" si="7"/>
        <v/>
      </c>
      <c r="J105" s="77" t="str">
        <f t="shared" si="8"/>
        <v/>
      </c>
      <c r="K105" s="80">
        <f t="shared" si="9"/>
        <v>0</v>
      </c>
      <c r="L105" s="77" t="str">
        <f t="shared" si="10"/>
        <v/>
      </c>
      <c r="M105" s="77" t="str">
        <f t="shared" si="11"/>
        <v/>
      </c>
      <c r="N105" s="29"/>
      <c r="O105" s="29"/>
      <c r="P105" s="29"/>
      <c r="Q105" s="29"/>
      <c r="R105" s="29"/>
      <c r="S105" s="29"/>
      <c r="T105" s="29"/>
      <c r="U105" s="29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3">
      <c r="A106" s="29">
        <v>100</v>
      </c>
      <c r="B106" s="77" t="str">
        <f>IF('Raw-Data-Input'!B116=0,"",'Raw-Data-Input'!B116)</f>
        <v/>
      </c>
      <c r="C106" s="77" t="str">
        <f>IF('Raw-Data-Input'!C116=0,"",'Raw-Data-Input'!C116)</f>
        <v/>
      </c>
      <c r="D106" s="77" t="str">
        <f>IF('Raw-Data-Input'!D116=0,"",'Raw-Data-Input'!D116)</f>
        <v/>
      </c>
      <c r="E106" s="77" t="str">
        <f>IF('Raw-Data-Input'!E116=0,"",'Raw-Data-Input'!E116)</f>
        <v/>
      </c>
      <c r="F106" s="78" t="str">
        <f>IF('Raw-Data-Input'!L116="","",'Raw-Data-Input'!L116)</f>
        <v/>
      </c>
      <c r="G106" s="79" t="str">
        <f t="shared" si="6"/>
        <v/>
      </c>
      <c r="H106" s="78" t="str">
        <f>IF('Raw-Data-Input'!M116="","",'Raw-Data-Input'!M116)</f>
        <v/>
      </c>
      <c r="I106" s="79" t="str">
        <f t="shared" si="7"/>
        <v/>
      </c>
      <c r="J106" s="77" t="str">
        <f t="shared" si="8"/>
        <v/>
      </c>
      <c r="K106" s="80">
        <f t="shared" si="9"/>
        <v>0</v>
      </c>
      <c r="L106" s="77" t="str">
        <f t="shared" si="10"/>
        <v/>
      </c>
      <c r="M106" s="77" t="str">
        <f t="shared" si="11"/>
        <v/>
      </c>
      <c r="N106" s="29"/>
      <c r="O106" s="29"/>
      <c r="P106" s="29"/>
      <c r="Q106" s="29"/>
      <c r="R106" s="29"/>
      <c r="S106" s="29"/>
      <c r="T106" s="29"/>
      <c r="U106" s="29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3">
      <c r="A107" s="29">
        <v>101</v>
      </c>
      <c r="B107" s="77" t="str">
        <f>IF('Raw-Data-Input'!B117=0,"",'Raw-Data-Input'!B117)</f>
        <v/>
      </c>
      <c r="C107" s="77" t="str">
        <f>IF('Raw-Data-Input'!C117=0,"",'Raw-Data-Input'!C117)</f>
        <v/>
      </c>
      <c r="D107" s="77" t="str">
        <f>IF('Raw-Data-Input'!D117=0,"",'Raw-Data-Input'!D117)</f>
        <v/>
      </c>
      <c r="E107" s="77" t="str">
        <f>IF('Raw-Data-Input'!E117=0,"",'Raw-Data-Input'!E117)</f>
        <v/>
      </c>
      <c r="F107" s="78" t="str">
        <f>IF('Raw-Data-Input'!L117="","",'Raw-Data-Input'!L117)</f>
        <v/>
      </c>
      <c r="G107" s="79" t="str">
        <f t="shared" si="6"/>
        <v/>
      </c>
      <c r="H107" s="78" t="str">
        <f>IF('Raw-Data-Input'!M117="","",'Raw-Data-Input'!M117)</f>
        <v/>
      </c>
      <c r="I107" s="79" t="str">
        <f t="shared" si="7"/>
        <v/>
      </c>
      <c r="J107" s="77" t="str">
        <f t="shared" si="8"/>
        <v/>
      </c>
      <c r="K107" s="80">
        <f t="shared" si="9"/>
        <v>0</v>
      </c>
      <c r="L107" s="77" t="str">
        <f t="shared" si="10"/>
        <v/>
      </c>
      <c r="M107" s="77" t="str">
        <f t="shared" si="11"/>
        <v/>
      </c>
      <c r="N107" s="29"/>
      <c r="O107" s="29"/>
      <c r="P107" s="29"/>
      <c r="Q107" s="29"/>
      <c r="R107" s="29"/>
      <c r="S107" s="29"/>
      <c r="T107" s="29"/>
      <c r="U107" s="29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3">
      <c r="A108" s="29">
        <v>102</v>
      </c>
      <c r="B108" s="77" t="str">
        <f>IF('Raw-Data-Input'!B118=0,"",'Raw-Data-Input'!B118)</f>
        <v/>
      </c>
      <c r="C108" s="77" t="str">
        <f>IF('Raw-Data-Input'!C118=0,"",'Raw-Data-Input'!C118)</f>
        <v/>
      </c>
      <c r="D108" s="77" t="str">
        <f>IF('Raw-Data-Input'!D118=0,"",'Raw-Data-Input'!D118)</f>
        <v/>
      </c>
      <c r="E108" s="77" t="str">
        <f>IF('Raw-Data-Input'!E118=0,"",'Raw-Data-Input'!E118)</f>
        <v/>
      </c>
      <c r="F108" s="78" t="str">
        <f>IF('Raw-Data-Input'!L118="","",'Raw-Data-Input'!L118)</f>
        <v/>
      </c>
      <c r="G108" s="79" t="str">
        <f t="shared" si="6"/>
        <v/>
      </c>
      <c r="H108" s="78" t="str">
        <f>IF('Raw-Data-Input'!M118="","",'Raw-Data-Input'!M118)</f>
        <v/>
      </c>
      <c r="I108" s="79" t="str">
        <f t="shared" si="7"/>
        <v/>
      </c>
      <c r="J108" s="77" t="str">
        <f t="shared" si="8"/>
        <v/>
      </c>
      <c r="K108" s="80">
        <f t="shared" si="9"/>
        <v>0</v>
      </c>
      <c r="L108" s="77" t="str">
        <f t="shared" si="10"/>
        <v/>
      </c>
      <c r="M108" s="77" t="str">
        <f t="shared" si="11"/>
        <v/>
      </c>
      <c r="N108" s="29"/>
      <c r="O108" s="29"/>
      <c r="P108" s="29"/>
      <c r="Q108" s="29"/>
      <c r="R108" s="29"/>
      <c r="S108" s="29"/>
      <c r="T108" s="29"/>
      <c r="U108" s="29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3">
      <c r="A109" s="29">
        <v>103</v>
      </c>
      <c r="B109" s="77" t="str">
        <f>IF('Raw-Data-Input'!B119=0,"",'Raw-Data-Input'!B119)</f>
        <v/>
      </c>
      <c r="C109" s="77" t="str">
        <f>IF('Raw-Data-Input'!C119=0,"",'Raw-Data-Input'!C119)</f>
        <v/>
      </c>
      <c r="D109" s="77" t="str">
        <f>IF('Raw-Data-Input'!D119=0,"",'Raw-Data-Input'!D119)</f>
        <v/>
      </c>
      <c r="E109" s="77" t="str">
        <f>IF('Raw-Data-Input'!E119=0,"",'Raw-Data-Input'!E119)</f>
        <v/>
      </c>
      <c r="F109" s="78" t="str">
        <f>IF('Raw-Data-Input'!L119="","",'Raw-Data-Input'!L119)</f>
        <v/>
      </c>
      <c r="G109" s="79" t="str">
        <f t="shared" si="6"/>
        <v/>
      </c>
      <c r="H109" s="78" t="str">
        <f>IF('Raw-Data-Input'!M119="","",'Raw-Data-Input'!M119)</f>
        <v/>
      </c>
      <c r="I109" s="79" t="str">
        <f t="shared" si="7"/>
        <v/>
      </c>
      <c r="J109" s="77" t="str">
        <f t="shared" si="8"/>
        <v/>
      </c>
      <c r="K109" s="80">
        <f t="shared" si="9"/>
        <v>0</v>
      </c>
      <c r="L109" s="77" t="str">
        <f t="shared" si="10"/>
        <v/>
      </c>
      <c r="M109" s="77" t="str">
        <f t="shared" si="11"/>
        <v/>
      </c>
      <c r="N109" s="29"/>
      <c r="O109" s="29"/>
      <c r="P109" s="29"/>
      <c r="Q109" s="29"/>
      <c r="R109" s="29"/>
      <c r="S109" s="29"/>
      <c r="T109" s="29"/>
      <c r="U109" s="29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x14ac:dyDescent="0.3">
      <c r="A110" s="29">
        <v>104</v>
      </c>
      <c r="B110" s="77" t="str">
        <f>IF('Raw-Data-Input'!B120=0,"",'Raw-Data-Input'!B120)</f>
        <v/>
      </c>
      <c r="C110" s="77" t="str">
        <f>IF('Raw-Data-Input'!C120=0,"",'Raw-Data-Input'!C120)</f>
        <v/>
      </c>
      <c r="D110" s="77" t="str">
        <f>IF('Raw-Data-Input'!D120=0,"",'Raw-Data-Input'!D120)</f>
        <v/>
      </c>
      <c r="E110" s="77" t="str">
        <f>IF('Raw-Data-Input'!E120=0,"",'Raw-Data-Input'!E120)</f>
        <v/>
      </c>
      <c r="F110" s="78" t="str">
        <f>IF('Raw-Data-Input'!L120="","",'Raw-Data-Input'!L120)</f>
        <v/>
      </c>
      <c r="G110" s="79" t="str">
        <f t="shared" si="6"/>
        <v/>
      </c>
      <c r="H110" s="78" t="str">
        <f>IF('Raw-Data-Input'!M120="","",'Raw-Data-Input'!M120)</f>
        <v/>
      </c>
      <c r="I110" s="79" t="str">
        <f t="shared" si="7"/>
        <v/>
      </c>
      <c r="J110" s="77" t="str">
        <f t="shared" si="8"/>
        <v/>
      </c>
      <c r="K110" s="80">
        <f t="shared" si="9"/>
        <v>0</v>
      </c>
      <c r="L110" s="77" t="str">
        <f t="shared" si="10"/>
        <v/>
      </c>
      <c r="M110" s="77" t="str">
        <f t="shared" si="11"/>
        <v/>
      </c>
      <c r="N110" s="29"/>
      <c r="O110" s="29"/>
      <c r="P110" s="29"/>
      <c r="Q110" s="29"/>
      <c r="R110" s="29"/>
      <c r="S110" s="29"/>
      <c r="T110" s="29"/>
      <c r="U110" s="29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x14ac:dyDescent="0.3">
      <c r="A111" s="29">
        <v>105</v>
      </c>
      <c r="B111" s="77" t="str">
        <f>IF('Raw-Data-Input'!B121=0,"",'Raw-Data-Input'!B121)</f>
        <v/>
      </c>
      <c r="C111" s="77" t="str">
        <f>IF('Raw-Data-Input'!C121=0,"",'Raw-Data-Input'!C121)</f>
        <v/>
      </c>
      <c r="D111" s="77" t="str">
        <f>IF('Raw-Data-Input'!D121=0,"",'Raw-Data-Input'!D121)</f>
        <v/>
      </c>
      <c r="E111" s="77" t="str">
        <f>IF('Raw-Data-Input'!E121=0,"",'Raw-Data-Input'!E121)</f>
        <v/>
      </c>
      <c r="F111" s="78" t="str">
        <f>IF('Raw-Data-Input'!L121="","",'Raw-Data-Input'!L121)</f>
        <v/>
      </c>
      <c r="G111" s="79" t="str">
        <f t="shared" si="6"/>
        <v/>
      </c>
      <c r="H111" s="78" t="str">
        <f>IF('Raw-Data-Input'!M121="","",'Raw-Data-Input'!M121)</f>
        <v/>
      </c>
      <c r="I111" s="79" t="str">
        <f t="shared" si="7"/>
        <v/>
      </c>
      <c r="J111" s="77" t="str">
        <f t="shared" si="8"/>
        <v/>
      </c>
      <c r="K111" s="80">
        <f t="shared" si="9"/>
        <v>0</v>
      </c>
      <c r="L111" s="77" t="str">
        <f t="shared" si="10"/>
        <v/>
      </c>
      <c r="M111" s="77" t="str">
        <f t="shared" si="11"/>
        <v/>
      </c>
      <c r="N111" s="29"/>
      <c r="O111" s="29"/>
      <c r="P111" s="29"/>
      <c r="Q111" s="29"/>
      <c r="R111" s="29"/>
      <c r="S111" s="29"/>
      <c r="T111" s="29"/>
      <c r="U111" s="29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x14ac:dyDescent="0.3">
      <c r="A112" s="29">
        <v>106</v>
      </c>
      <c r="B112" s="77" t="str">
        <f>IF('Raw-Data-Input'!B122=0,"",'Raw-Data-Input'!B122)</f>
        <v/>
      </c>
      <c r="C112" s="77" t="str">
        <f>IF('Raw-Data-Input'!C122=0,"",'Raw-Data-Input'!C122)</f>
        <v/>
      </c>
      <c r="D112" s="77" t="str">
        <f>IF('Raw-Data-Input'!D122=0,"",'Raw-Data-Input'!D122)</f>
        <v/>
      </c>
      <c r="E112" s="77" t="str">
        <f>IF('Raw-Data-Input'!E122=0,"",'Raw-Data-Input'!E122)</f>
        <v/>
      </c>
      <c r="F112" s="78" t="str">
        <f>IF('Raw-Data-Input'!L122="","",'Raw-Data-Input'!L122)</f>
        <v/>
      </c>
      <c r="G112" s="79" t="str">
        <f t="shared" si="6"/>
        <v/>
      </c>
      <c r="H112" s="78" t="str">
        <f>IF('Raw-Data-Input'!M122="","",'Raw-Data-Input'!M122)</f>
        <v/>
      </c>
      <c r="I112" s="79" t="str">
        <f t="shared" si="7"/>
        <v/>
      </c>
      <c r="J112" s="77" t="str">
        <f t="shared" si="8"/>
        <v/>
      </c>
      <c r="K112" s="80">
        <f t="shared" si="9"/>
        <v>0</v>
      </c>
      <c r="L112" s="77" t="str">
        <f t="shared" si="10"/>
        <v/>
      </c>
      <c r="M112" s="77" t="str">
        <f t="shared" si="11"/>
        <v/>
      </c>
      <c r="N112" s="29"/>
      <c r="O112" s="29"/>
      <c r="P112" s="29"/>
      <c r="Q112" s="29"/>
      <c r="R112" s="29"/>
      <c r="S112" s="29"/>
      <c r="T112" s="29"/>
      <c r="U112" s="29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x14ac:dyDescent="0.3">
      <c r="A113" s="29">
        <v>107</v>
      </c>
      <c r="B113" s="77" t="str">
        <f>IF('Raw-Data-Input'!B123=0,"",'Raw-Data-Input'!B123)</f>
        <v/>
      </c>
      <c r="C113" s="77" t="str">
        <f>IF('Raw-Data-Input'!C123=0,"",'Raw-Data-Input'!C123)</f>
        <v/>
      </c>
      <c r="D113" s="77" t="str">
        <f>IF('Raw-Data-Input'!D123=0,"",'Raw-Data-Input'!D123)</f>
        <v/>
      </c>
      <c r="E113" s="77" t="str">
        <f>IF('Raw-Data-Input'!E123=0,"",'Raw-Data-Input'!E123)</f>
        <v/>
      </c>
      <c r="F113" s="78" t="str">
        <f>IF('Raw-Data-Input'!L123="","",'Raw-Data-Input'!L123)</f>
        <v/>
      </c>
      <c r="G113" s="79" t="str">
        <f t="shared" si="6"/>
        <v/>
      </c>
      <c r="H113" s="78" t="str">
        <f>IF('Raw-Data-Input'!M123="","",'Raw-Data-Input'!M123)</f>
        <v/>
      </c>
      <c r="I113" s="79" t="str">
        <f t="shared" si="7"/>
        <v/>
      </c>
      <c r="J113" s="77" t="str">
        <f t="shared" si="8"/>
        <v/>
      </c>
      <c r="K113" s="80">
        <f t="shared" si="9"/>
        <v>0</v>
      </c>
      <c r="L113" s="77" t="str">
        <f t="shared" si="10"/>
        <v/>
      </c>
      <c r="M113" s="77" t="str">
        <f t="shared" si="11"/>
        <v/>
      </c>
      <c r="N113" s="29"/>
      <c r="O113" s="29"/>
      <c r="P113" s="29"/>
      <c r="Q113" s="29"/>
      <c r="R113" s="29"/>
      <c r="S113" s="29"/>
      <c r="T113" s="29"/>
      <c r="U113" s="29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x14ac:dyDescent="0.3">
      <c r="A114" s="29">
        <v>108</v>
      </c>
      <c r="B114" s="77" t="str">
        <f>IF('Raw-Data-Input'!B124=0,"",'Raw-Data-Input'!B124)</f>
        <v/>
      </c>
      <c r="C114" s="77" t="str">
        <f>IF('Raw-Data-Input'!C124=0,"",'Raw-Data-Input'!C124)</f>
        <v/>
      </c>
      <c r="D114" s="77" t="str">
        <f>IF('Raw-Data-Input'!D124=0,"",'Raw-Data-Input'!D124)</f>
        <v/>
      </c>
      <c r="E114" s="77" t="str">
        <f>IF('Raw-Data-Input'!E124=0,"",'Raw-Data-Input'!E124)</f>
        <v/>
      </c>
      <c r="F114" s="78" t="str">
        <f>IF('Raw-Data-Input'!L124="","",'Raw-Data-Input'!L124)</f>
        <v/>
      </c>
      <c r="G114" s="79" t="str">
        <f t="shared" si="6"/>
        <v/>
      </c>
      <c r="H114" s="78" t="str">
        <f>IF('Raw-Data-Input'!M124="","",'Raw-Data-Input'!M124)</f>
        <v/>
      </c>
      <c r="I114" s="79" t="str">
        <f t="shared" si="7"/>
        <v/>
      </c>
      <c r="J114" s="77" t="str">
        <f t="shared" si="8"/>
        <v/>
      </c>
      <c r="K114" s="80">
        <f t="shared" si="9"/>
        <v>0</v>
      </c>
      <c r="L114" s="77" t="str">
        <f t="shared" si="10"/>
        <v/>
      </c>
      <c r="M114" s="77" t="str">
        <f t="shared" si="11"/>
        <v/>
      </c>
      <c r="N114" s="29"/>
      <c r="O114" s="29"/>
      <c r="P114" s="29"/>
      <c r="Q114" s="29"/>
      <c r="R114" s="29"/>
      <c r="S114" s="29"/>
      <c r="T114" s="29"/>
      <c r="U114" s="29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3">
      <c r="A115" s="29">
        <v>109</v>
      </c>
      <c r="B115" s="77" t="str">
        <f>IF('Raw-Data-Input'!B125=0,"",'Raw-Data-Input'!B125)</f>
        <v/>
      </c>
      <c r="C115" s="77" t="str">
        <f>IF('Raw-Data-Input'!C125=0,"",'Raw-Data-Input'!C125)</f>
        <v/>
      </c>
      <c r="D115" s="77" t="str">
        <f>IF('Raw-Data-Input'!D125=0,"",'Raw-Data-Input'!D125)</f>
        <v/>
      </c>
      <c r="E115" s="77" t="str">
        <f>IF('Raw-Data-Input'!E125=0,"",'Raw-Data-Input'!E125)</f>
        <v/>
      </c>
      <c r="F115" s="78" t="str">
        <f>IF('Raw-Data-Input'!L125="","",'Raw-Data-Input'!L125)</f>
        <v/>
      </c>
      <c r="G115" s="79" t="str">
        <f t="shared" si="6"/>
        <v/>
      </c>
      <c r="H115" s="78" t="str">
        <f>IF('Raw-Data-Input'!M125="","",'Raw-Data-Input'!M125)</f>
        <v/>
      </c>
      <c r="I115" s="79" t="str">
        <f t="shared" si="7"/>
        <v/>
      </c>
      <c r="J115" s="77" t="str">
        <f t="shared" si="8"/>
        <v/>
      </c>
      <c r="K115" s="80">
        <f t="shared" si="9"/>
        <v>0</v>
      </c>
      <c r="L115" s="77" t="str">
        <f t="shared" si="10"/>
        <v/>
      </c>
      <c r="M115" s="77" t="str">
        <f t="shared" si="11"/>
        <v/>
      </c>
      <c r="N115" s="29"/>
      <c r="O115" s="29"/>
      <c r="P115" s="29"/>
      <c r="Q115" s="29"/>
      <c r="R115" s="29"/>
      <c r="S115" s="29"/>
      <c r="T115" s="29"/>
      <c r="U115" s="29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3">
      <c r="A116" s="29">
        <v>110</v>
      </c>
      <c r="B116" s="77" t="str">
        <f>IF('Raw-Data-Input'!B126=0,"",'Raw-Data-Input'!B126)</f>
        <v/>
      </c>
      <c r="C116" s="77" t="str">
        <f>IF('Raw-Data-Input'!C126=0,"",'Raw-Data-Input'!C126)</f>
        <v/>
      </c>
      <c r="D116" s="77" t="str">
        <f>IF('Raw-Data-Input'!D126=0,"",'Raw-Data-Input'!D126)</f>
        <v/>
      </c>
      <c r="E116" s="77" t="str">
        <f>IF('Raw-Data-Input'!E126=0,"",'Raw-Data-Input'!E126)</f>
        <v/>
      </c>
      <c r="F116" s="78" t="str">
        <f>IF('Raw-Data-Input'!L126="","",'Raw-Data-Input'!L126)</f>
        <v/>
      </c>
      <c r="G116" s="79" t="str">
        <f t="shared" si="6"/>
        <v/>
      </c>
      <c r="H116" s="78" t="str">
        <f>IF('Raw-Data-Input'!M126="","",'Raw-Data-Input'!M126)</f>
        <v/>
      </c>
      <c r="I116" s="79" t="str">
        <f t="shared" si="7"/>
        <v/>
      </c>
      <c r="J116" s="77" t="str">
        <f t="shared" si="8"/>
        <v/>
      </c>
      <c r="K116" s="80">
        <f t="shared" si="9"/>
        <v>0</v>
      </c>
      <c r="L116" s="77" t="str">
        <f t="shared" si="10"/>
        <v/>
      </c>
      <c r="M116" s="77" t="str">
        <f t="shared" si="11"/>
        <v/>
      </c>
      <c r="N116" s="29"/>
      <c r="O116" s="29"/>
      <c r="P116" s="29"/>
      <c r="Q116" s="29"/>
      <c r="R116" s="29"/>
      <c r="S116" s="29"/>
      <c r="T116" s="29"/>
      <c r="U116" s="29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3">
      <c r="A117" s="29">
        <v>111</v>
      </c>
      <c r="B117" s="77" t="str">
        <f>IF('Raw-Data-Input'!B127=0,"",'Raw-Data-Input'!B127)</f>
        <v/>
      </c>
      <c r="C117" s="77" t="str">
        <f>IF('Raw-Data-Input'!C127=0,"",'Raw-Data-Input'!C127)</f>
        <v/>
      </c>
      <c r="D117" s="77" t="str">
        <f>IF('Raw-Data-Input'!D127=0,"",'Raw-Data-Input'!D127)</f>
        <v/>
      </c>
      <c r="E117" s="77" t="str">
        <f>IF('Raw-Data-Input'!E127=0,"",'Raw-Data-Input'!E127)</f>
        <v/>
      </c>
      <c r="F117" s="78" t="str">
        <f>IF('Raw-Data-Input'!L127="","",'Raw-Data-Input'!L127)</f>
        <v/>
      </c>
      <c r="G117" s="79" t="str">
        <f t="shared" si="6"/>
        <v/>
      </c>
      <c r="H117" s="78" t="str">
        <f>IF('Raw-Data-Input'!M127="","",'Raw-Data-Input'!M127)</f>
        <v/>
      </c>
      <c r="I117" s="79" t="str">
        <f t="shared" si="7"/>
        <v/>
      </c>
      <c r="J117" s="77" t="str">
        <f t="shared" si="8"/>
        <v/>
      </c>
      <c r="K117" s="80">
        <f t="shared" si="9"/>
        <v>0</v>
      </c>
      <c r="L117" s="77" t="str">
        <f t="shared" si="10"/>
        <v/>
      </c>
      <c r="M117" s="77" t="str">
        <f t="shared" si="11"/>
        <v/>
      </c>
      <c r="N117" s="29"/>
      <c r="O117" s="29"/>
      <c r="P117" s="29"/>
      <c r="Q117" s="29"/>
      <c r="R117" s="29"/>
      <c r="S117" s="29"/>
      <c r="T117" s="29"/>
      <c r="U117" s="29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3">
      <c r="A118" s="29">
        <v>112</v>
      </c>
      <c r="B118" s="77" t="str">
        <f>IF('Raw-Data-Input'!B128=0,"",'Raw-Data-Input'!B128)</f>
        <v/>
      </c>
      <c r="C118" s="77" t="str">
        <f>IF('Raw-Data-Input'!C128=0,"",'Raw-Data-Input'!C128)</f>
        <v/>
      </c>
      <c r="D118" s="77" t="str">
        <f>IF('Raw-Data-Input'!D128=0,"",'Raw-Data-Input'!D128)</f>
        <v/>
      </c>
      <c r="E118" s="77" t="str">
        <f>IF('Raw-Data-Input'!E128=0,"",'Raw-Data-Input'!E128)</f>
        <v/>
      </c>
      <c r="F118" s="78" t="str">
        <f>IF('Raw-Data-Input'!L128="","",'Raw-Data-Input'!L128)</f>
        <v/>
      </c>
      <c r="G118" s="79" t="str">
        <f t="shared" si="6"/>
        <v/>
      </c>
      <c r="H118" s="78" t="str">
        <f>IF('Raw-Data-Input'!M128="","",'Raw-Data-Input'!M128)</f>
        <v/>
      </c>
      <c r="I118" s="79" t="str">
        <f t="shared" si="7"/>
        <v/>
      </c>
      <c r="J118" s="77" t="str">
        <f t="shared" si="8"/>
        <v/>
      </c>
      <c r="K118" s="80">
        <f t="shared" si="9"/>
        <v>0</v>
      </c>
      <c r="L118" s="77" t="str">
        <f t="shared" si="10"/>
        <v/>
      </c>
      <c r="M118" s="77" t="str">
        <f t="shared" si="11"/>
        <v/>
      </c>
      <c r="N118" s="29"/>
      <c r="O118" s="29"/>
      <c r="P118" s="29"/>
      <c r="Q118" s="29"/>
      <c r="R118" s="29"/>
      <c r="S118" s="29"/>
      <c r="T118" s="29"/>
      <c r="U118" s="29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3">
      <c r="A119" s="29">
        <v>113</v>
      </c>
      <c r="B119" s="77" t="str">
        <f>IF('Raw-Data-Input'!B129=0,"",'Raw-Data-Input'!B129)</f>
        <v/>
      </c>
      <c r="C119" s="77" t="str">
        <f>IF('Raw-Data-Input'!C129=0,"",'Raw-Data-Input'!C129)</f>
        <v/>
      </c>
      <c r="D119" s="77" t="str">
        <f>IF('Raw-Data-Input'!D129=0,"",'Raw-Data-Input'!D129)</f>
        <v/>
      </c>
      <c r="E119" s="77" t="str">
        <f>IF('Raw-Data-Input'!E129=0,"",'Raw-Data-Input'!E129)</f>
        <v/>
      </c>
      <c r="F119" s="78" t="str">
        <f>IF('Raw-Data-Input'!L129="","",'Raw-Data-Input'!L129)</f>
        <v/>
      </c>
      <c r="G119" s="79" t="str">
        <f t="shared" si="6"/>
        <v/>
      </c>
      <c r="H119" s="78" t="str">
        <f>IF('Raw-Data-Input'!M129="","",'Raw-Data-Input'!M129)</f>
        <v/>
      </c>
      <c r="I119" s="79" t="str">
        <f t="shared" si="7"/>
        <v/>
      </c>
      <c r="J119" s="77" t="str">
        <f t="shared" si="8"/>
        <v/>
      </c>
      <c r="K119" s="80">
        <f t="shared" si="9"/>
        <v>0</v>
      </c>
      <c r="L119" s="77" t="str">
        <f t="shared" si="10"/>
        <v/>
      </c>
      <c r="M119" s="77" t="str">
        <f t="shared" si="11"/>
        <v/>
      </c>
      <c r="N119" s="29"/>
      <c r="O119" s="29"/>
      <c r="P119" s="29"/>
      <c r="Q119" s="29"/>
      <c r="R119" s="29"/>
      <c r="S119" s="29"/>
      <c r="T119" s="29"/>
      <c r="U119" s="29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3">
      <c r="A120" s="29">
        <v>114</v>
      </c>
      <c r="B120" s="77" t="str">
        <f>IF('Raw-Data-Input'!B130=0,"",'Raw-Data-Input'!B130)</f>
        <v/>
      </c>
      <c r="C120" s="77" t="str">
        <f>IF('Raw-Data-Input'!C130=0,"",'Raw-Data-Input'!C130)</f>
        <v/>
      </c>
      <c r="D120" s="77" t="str">
        <f>IF('Raw-Data-Input'!D130=0,"",'Raw-Data-Input'!D130)</f>
        <v/>
      </c>
      <c r="E120" s="77" t="str">
        <f>IF('Raw-Data-Input'!E130=0,"",'Raw-Data-Input'!E130)</f>
        <v/>
      </c>
      <c r="F120" s="78" t="str">
        <f>IF('Raw-Data-Input'!L130="","",'Raw-Data-Input'!L130)</f>
        <v/>
      </c>
      <c r="G120" s="79" t="str">
        <f t="shared" si="6"/>
        <v/>
      </c>
      <c r="H120" s="78" t="str">
        <f>IF('Raw-Data-Input'!M130="","",'Raw-Data-Input'!M130)</f>
        <v/>
      </c>
      <c r="I120" s="79" t="str">
        <f t="shared" si="7"/>
        <v/>
      </c>
      <c r="J120" s="77" t="str">
        <f t="shared" si="8"/>
        <v/>
      </c>
      <c r="K120" s="80">
        <f t="shared" si="9"/>
        <v>0</v>
      </c>
      <c r="L120" s="77" t="str">
        <f t="shared" si="10"/>
        <v/>
      </c>
      <c r="M120" s="77" t="str">
        <f t="shared" si="11"/>
        <v/>
      </c>
      <c r="N120" s="29"/>
      <c r="O120" s="29"/>
      <c r="P120" s="29"/>
      <c r="Q120" s="29"/>
      <c r="R120" s="29"/>
      <c r="S120" s="29"/>
      <c r="T120" s="29"/>
      <c r="U120" s="29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3">
      <c r="A121" s="29">
        <v>115</v>
      </c>
      <c r="B121" s="77" t="str">
        <f>IF('Raw-Data-Input'!B131=0,"",'Raw-Data-Input'!B131)</f>
        <v/>
      </c>
      <c r="C121" s="77" t="str">
        <f>IF('Raw-Data-Input'!C131=0,"",'Raw-Data-Input'!C131)</f>
        <v/>
      </c>
      <c r="D121" s="77" t="str">
        <f>IF('Raw-Data-Input'!D131=0,"",'Raw-Data-Input'!D131)</f>
        <v/>
      </c>
      <c r="E121" s="77" t="str">
        <f>IF('Raw-Data-Input'!E131=0,"",'Raw-Data-Input'!E131)</f>
        <v/>
      </c>
      <c r="F121" s="78" t="str">
        <f>IF('Raw-Data-Input'!L131="","",'Raw-Data-Input'!L131)</f>
        <v/>
      </c>
      <c r="G121" s="79" t="str">
        <f t="shared" si="6"/>
        <v/>
      </c>
      <c r="H121" s="78" t="str">
        <f>IF('Raw-Data-Input'!M131="","",'Raw-Data-Input'!M131)</f>
        <v/>
      </c>
      <c r="I121" s="79" t="str">
        <f t="shared" si="7"/>
        <v/>
      </c>
      <c r="J121" s="77" t="str">
        <f t="shared" si="8"/>
        <v/>
      </c>
      <c r="K121" s="80">
        <f t="shared" si="9"/>
        <v>0</v>
      </c>
      <c r="L121" s="77" t="str">
        <f t="shared" si="10"/>
        <v/>
      </c>
      <c r="M121" s="77" t="str">
        <f t="shared" si="11"/>
        <v/>
      </c>
      <c r="N121" s="29"/>
      <c r="O121" s="29"/>
      <c r="P121" s="29"/>
      <c r="Q121" s="29"/>
      <c r="R121" s="29"/>
      <c r="S121" s="29"/>
      <c r="T121" s="29"/>
      <c r="U121" s="29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3">
      <c r="A122" s="29">
        <v>116</v>
      </c>
      <c r="B122" s="77" t="str">
        <f>IF('Raw-Data-Input'!B132=0,"",'Raw-Data-Input'!B132)</f>
        <v/>
      </c>
      <c r="C122" s="77" t="str">
        <f>IF('Raw-Data-Input'!C132=0,"",'Raw-Data-Input'!C132)</f>
        <v/>
      </c>
      <c r="D122" s="77" t="str">
        <f>IF('Raw-Data-Input'!D132=0,"",'Raw-Data-Input'!D132)</f>
        <v/>
      </c>
      <c r="E122" s="77" t="str">
        <f>IF('Raw-Data-Input'!E132=0,"",'Raw-Data-Input'!E132)</f>
        <v/>
      </c>
      <c r="F122" s="78" t="str">
        <f>IF('Raw-Data-Input'!L132="","",'Raw-Data-Input'!L132)</f>
        <v/>
      </c>
      <c r="G122" s="79" t="str">
        <f t="shared" si="6"/>
        <v/>
      </c>
      <c r="H122" s="78" t="str">
        <f>IF('Raw-Data-Input'!M132="","",'Raw-Data-Input'!M132)</f>
        <v/>
      </c>
      <c r="I122" s="79" t="str">
        <f t="shared" si="7"/>
        <v/>
      </c>
      <c r="J122" s="77" t="str">
        <f t="shared" si="8"/>
        <v/>
      </c>
      <c r="K122" s="80">
        <f t="shared" si="9"/>
        <v>0</v>
      </c>
      <c r="L122" s="77" t="str">
        <f t="shared" si="10"/>
        <v/>
      </c>
      <c r="M122" s="77" t="str">
        <f t="shared" si="11"/>
        <v/>
      </c>
      <c r="N122" s="29"/>
      <c r="O122" s="29"/>
      <c r="P122" s="29"/>
      <c r="Q122" s="29"/>
      <c r="R122" s="29"/>
      <c r="S122" s="29"/>
      <c r="T122" s="29"/>
      <c r="U122" s="29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3">
      <c r="A123" s="29">
        <v>117</v>
      </c>
      <c r="B123" s="77" t="str">
        <f>IF('Raw-Data-Input'!B133=0,"",'Raw-Data-Input'!B133)</f>
        <v/>
      </c>
      <c r="C123" s="77" t="str">
        <f>IF('Raw-Data-Input'!C133=0,"",'Raw-Data-Input'!C133)</f>
        <v/>
      </c>
      <c r="D123" s="77" t="str">
        <f>IF('Raw-Data-Input'!D133=0,"",'Raw-Data-Input'!D133)</f>
        <v/>
      </c>
      <c r="E123" s="77" t="str">
        <f>IF('Raw-Data-Input'!E133=0,"",'Raw-Data-Input'!E133)</f>
        <v/>
      </c>
      <c r="F123" s="78" t="str">
        <f>IF('Raw-Data-Input'!L133="","",'Raw-Data-Input'!L133)</f>
        <v/>
      </c>
      <c r="G123" s="79" t="str">
        <f t="shared" si="6"/>
        <v/>
      </c>
      <c r="H123" s="78" t="str">
        <f>IF('Raw-Data-Input'!M133="","",'Raw-Data-Input'!M133)</f>
        <v/>
      </c>
      <c r="I123" s="79" t="str">
        <f t="shared" si="7"/>
        <v/>
      </c>
      <c r="J123" s="77" t="str">
        <f t="shared" si="8"/>
        <v/>
      </c>
      <c r="K123" s="80">
        <f t="shared" si="9"/>
        <v>0</v>
      </c>
      <c r="L123" s="77" t="str">
        <f t="shared" si="10"/>
        <v/>
      </c>
      <c r="M123" s="77" t="str">
        <f t="shared" si="11"/>
        <v/>
      </c>
      <c r="N123" s="29"/>
      <c r="O123" s="29"/>
      <c r="P123" s="29"/>
      <c r="Q123" s="29"/>
      <c r="R123" s="29"/>
      <c r="S123" s="29"/>
      <c r="T123" s="29"/>
      <c r="U123" s="29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3">
      <c r="A124" s="29">
        <v>118</v>
      </c>
      <c r="B124" s="77" t="str">
        <f>IF('Raw-Data-Input'!B134=0,"",'Raw-Data-Input'!B134)</f>
        <v/>
      </c>
      <c r="C124" s="77" t="str">
        <f>IF('Raw-Data-Input'!C134=0,"",'Raw-Data-Input'!C134)</f>
        <v/>
      </c>
      <c r="D124" s="77" t="str">
        <f>IF('Raw-Data-Input'!D134=0,"",'Raw-Data-Input'!D134)</f>
        <v/>
      </c>
      <c r="E124" s="77" t="str">
        <f>IF('Raw-Data-Input'!E134=0,"",'Raw-Data-Input'!E134)</f>
        <v/>
      </c>
      <c r="F124" s="78" t="str">
        <f>IF('Raw-Data-Input'!L134="","",'Raw-Data-Input'!L134)</f>
        <v/>
      </c>
      <c r="G124" s="79" t="str">
        <f t="shared" si="6"/>
        <v/>
      </c>
      <c r="H124" s="78" t="str">
        <f>IF('Raw-Data-Input'!M134="","",'Raw-Data-Input'!M134)</f>
        <v/>
      </c>
      <c r="I124" s="79" t="str">
        <f t="shared" si="7"/>
        <v/>
      </c>
      <c r="J124" s="77" t="str">
        <f t="shared" si="8"/>
        <v/>
      </c>
      <c r="K124" s="80">
        <f t="shared" si="9"/>
        <v>0</v>
      </c>
      <c r="L124" s="77" t="str">
        <f t="shared" si="10"/>
        <v/>
      </c>
      <c r="M124" s="77" t="str">
        <f t="shared" si="11"/>
        <v/>
      </c>
      <c r="N124" s="29"/>
      <c r="O124" s="29"/>
      <c r="P124" s="29"/>
      <c r="Q124" s="29"/>
      <c r="R124" s="29"/>
      <c r="S124" s="29"/>
      <c r="T124" s="29"/>
      <c r="U124" s="29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3">
      <c r="A125" s="29">
        <v>119</v>
      </c>
      <c r="B125" s="77" t="str">
        <f>IF('Raw-Data-Input'!B135=0,"",'Raw-Data-Input'!B135)</f>
        <v/>
      </c>
      <c r="C125" s="77" t="str">
        <f>IF('Raw-Data-Input'!C135=0,"",'Raw-Data-Input'!C135)</f>
        <v/>
      </c>
      <c r="D125" s="77" t="str">
        <f>IF('Raw-Data-Input'!D135=0,"",'Raw-Data-Input'!D135)</f>
        <v/>
      </c>
      <c r="E125" s="77" t="str">
        <f>IF('Raw-Data-Input'!E135=0,"",'Raw-Data-Input'!E135)</f>
        <v/>
      </c>
      <c r="F125" s="78" t="str">
        <f>IF('Raw-Data-Input'!L135="","",'Raw-Data-Input'!L135)</f>
        <v/>
      </c>
      <c r="G125" s="79" t="str">
        <f t="shared" si="6"/>
        <v/>
      </c>
      <c r="H125" s="78" t="str">
        <f>IF('Raw-Data-Input'!M135="","",'Raw-Data-Input'!M135)</f>
        <v/>
      </c>
      <c r="I125" s="79" t="str">
        <f t="shared" si="7"/>
        <v/>
      </c>
      <c r="J125" s="77" t="str">
        <f t="shared" si="8"/>
        <v/>
      </c>
      <c r="K125" s="80">
        <f t="shared" si="9"/>
        <v>0</v>
      </c>
      <c r="L125" s="77" t="str">
        <f t="shared" si="10"/>
        <v/>
      </c>
      <c r="M125" s="77" t="str">
        <f t="shared" si="11"/>
        <v/>
      </c>
      <c r="N125" s="29"/>
      <c r="O125" s="29"/>
      <c r="P125" s="29"/>
      <c r="Q125" s="29"/>
      <c r="R125" s="29"/>
      <c r="S125" s="29"/>
      <c r="T125" s="29"/>
      <c r="U125" s="29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3">
      <c r="A126" s="29">
        <v>120</v>
      </c>
      <c r="B126" s="77" t="str">
        <f>IF('Raw-Data-Input'!B136=0,"",'Raw-Data-Input'!B136)</f>
        <v/>
      </c>
      <c r="C126" s="77" t="str">
        <f>IF('Raw-Data-Input'!C136=0,"",'Raw-Data-Input'!C136)</f>
        <v/>
      </c>
      <c r="D126" s="77" t="str">
        <f>IF('Raw-Data-Input'!D136=0,"",'Raw-Data-Input'!D136)</f>
        <v/>
      </c>
      <c r="E126" s="77" t="str">
        <f>IF('Raw-Data-Input'!E136=0,"",'Raw-Data-Input'!E136)</f>
        <v/>
      </c>
      <c r="F126" s="78" t="str">
        <f>IF('Raw-Data-Input'!L136="","",'Raw-Data-Input'!L136)</f>
        <v/>
      </c>
      <c r="G126" s="79" t="str">
        <f t="shared" si="6"/>
        <v/>
      </c>
      <c r="H126" s="78" t="str">
        <f>IF('Raw-Data-Input'!M136="","",'Raw-Data-Input'!M136)</f>
        <v/>
      </c>
      <c r="I126" s="79" t="str">
        <f t="shared" si="7"/>
        <v/>
      </c>
      <c r="J126" s="77" t="str">
        <f t="shared" si="8"/>
        <v/>
      </c>
      <c r="K126" s="80">
        <f t="shared" si="9"/>
        <v>0</v>
      </c>
      <c r="L126" s="77" t="str">
        <f t="shared" si="10"/>
        <v/>
      </c>
      <c r="M126" s="77" t="str">
        <f t="shared" si="11"/>
        <v/>
      </c>
      <c r="N126" s="29"/>
      <c r="O126" s="29"/>
      <c r="P126" s="29"/>
      <c r="Q126" s="29"/>
      <c r="R126" s="29"/>
      <c r="S126" s="29"/>
      <c r="T126" s="29"/>
      <c r="U126" s="29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3">
      <c r="A127" s="29">
        <v>121</v>
      </c>
      <c r="B127" s="77" t="str">
        <f>IF('Raw-Data-Input'!B137=0,"",'Raw-Data-Input'!B137)</f>
        <v/>
      </c>
      <c r="C127" s="77" t="str">
        <f>IF('Raw-Data-Input'!C137=0,"",'Raw-Data-Input'!C137)</f>
        <v/>
      </c>
      <c r="D127" s="77" t="str">
        <f>IF('Raw-Data-Input'!D137=0,"",'Raw-Data-Input'!D137)</f>
        <v/>
      </c>
      <c r="E127" s="77" t="str">
        <f>IF('Raw-Data-Input'!E137=0,"",'Raw-Data-Input'!E137)</f>
        <v/>
      </c>
      <c r="F127" s="78" t="str">
        <f>IF('Raw-Data-Input'!L137="","",'Raw-Data-Input'!L137)</f>
        <v/>
      </c>
      <c r="G127" s="79" t="str">
        <f t="shared" si="6"/>
        <v/>
      </c>
      <c r="H127" s="78" t="str">
        <f>IF('Raw-Data-Input'!M137="","",'Raw-Data-Input'!M137)</f>
        <v/>
      </c>
      <c r="I127" s="79" t="str">
        <f t="shared" si="7"/>
        <v/>
      </c>
      <c r="J127" s="77" t="str">
        <f t="shared" si="8"/>
        <v/>
      </c>
      <c r="K127" s="80">
        <f t="shared" si="9"/>
        <v>0</v>
      </c>
      <c r="L127" s="77" t="str">
        <f t="shared" si="10"/>
        <v/>
      </c>
      <c r="M127" s="77" t="str">
        <f t="shared" si="11"/>
        <v/>
      </c>
      <c r="N127" s="29"/>
      <c r="O127" s="29"/>
      <c r="P127" s="29"/>
      <c r="Q127" s="29"/>
      <c r="R127" s="29"/>
      <c r="S127" s="29"/>
      <c r="T127" s="29"/>
      <c r="U127" s="29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3">
      <c r="A128" s="29">
        <v>122</v>
      </c>
      <c r="B128" s="77" t="str">
        <f>IF('Raw-Data-Input'!B138=0,"",'Raw-Data-Input'!B138)</f>
        <v/>
      </c>
      <c r="C128" s="77" t="str">
        <f>IF('Raw-Data-Input'!C138=0,"",'Raw-Data-Input'!C138)</f>
        <v/>
      </c>
      <c r="D128" s="77" t="str">
        <f>IF('Raw-Data-Input'!D138=0,"",'Raw-Data-Input'!D138)</f>
        <v/>
      </c>
      <c r="E128" s="77" t="str">
        <f>IF('Raw-Data-Input'!E138=0,"",'Raw-Data-Input'!E138)</f>
        <v/>
      </c>
      <c r="F128" s="78" t="str">
        <f>IF('Raw-Data-Input'!L138="","",'Raw-Data-Input'!L138)</f>
        <v/>
      </c>
      <c r="G128" s="79" t="str">
        <f t="shared" si="6"/>
        <v/>
      </c>
      <c r="H128" s="78" t="str">
        <f>IF('Raw-Data-Input'!M138="","",'Raw-Data-Input'!M138)</f>
        <v/>
      </c>
      <c r="I128" s="79" t="str">
        <f t="shared" si="7"/>
        <v/>
      </c>
      <c r="J128" s="77" t="str">
        <f t="shared" si="8"/>
        <v/>
      </c>
      <c r="K128" s="80">
        <f t="shared" si="9"/>
        <v>0</v>
      </c>
      <c r="L128" s="77" t="str">
        <f t="shared" si="10"/>
        <v/>
      </c>
      <c r="M128" s="77" t="str">
        <f t="shared" si="11"/>
        <v/>
      </c>
      <c r="N128" s="29"/>
      <c r="O128" s="29"/>
      <c r="P128" s="29"/>
      <c r="Q128" s="29"/>
      <c r="R128" s="29"/>
      <c r="S128" s="29"/>
      <c r="T128" s="29"/>
      <c r="U128" s="29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3">
      <c r="A129" s="29">
        <v>123</v>
      </c>
      <c r="B129" s="77" t="str">
        <f>IF('Raw-Data-Input'!B139=0,"",'Raw-Data-Input'!B139)</f>
        <v/>
      </c>
      <c r="C129" s="77" t="str">
        <f>IF('Raw-Data-Input'!C139=0,"",'Raw-Data-Input'!C139)</f>
        <v/>
      </c>
      <c r="D129" s="77" t="str">
        <f>IF('Raw-Data-Input'!D139=0,"",'Raw-Data-Input'!D139)</f>
        <v/>
      </c>
      <c r="E129" s="77" t="str">
        <f>IF('Raw-Data-Input'!E139=0,"",'Raw-Data-Input'!E139)</f>
        <v/>
      </c>
      <c r="F129" s="78" t="str">
        <f>IF('Raw-Data-Input'!L139="","",'Raw-Data-Input'!L139)</f>
        <v/>
      </c>
      <c r="G129" s="79" t="str">
        <f t="shared" si="6"/>
        <v/>
      </c>
      <c r="H129" s="78" t="str">
        <f>IF('Raw-Data-Input'!M139="","",'Raw-Data-Input'!M139)</f>
        <v/>
      </c>
      <c r="I129" s="79" t="str">
        <f t="shared" si="7"/>
        <v/>
      </c>
      <c r="J129" s="77" t="str">
        <f t="shared" si="8"/>
        <v/>
      </c>
      <c r="K129" s="80">
        <f t="shared" si="9"/>
        <v>0</v>
      </c>
      <c r="L129" s="77" t="str">
        <f t="shared" si="10"/>
        <v/>
      </c>
      <c r="M129" s="77" t="str">
        <f t="shared" si="11"/>
        <v/>
      </c>
      <c r="N129" s="29"/>
      <c r="O129" s="29"/>
      <c r="P129" s="29"/>
      <c r="Q129" s="29"/>
      <c r="R129" s="29"/>
      <c r="S129" s="29"/>
      <c r="T129" s="29"/>
      <c r="U129" s="29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x14ac:dyDescent="0.3">
      <c r="A130" s="29">
        <v>124</v>
      </c>
      <c r="B130" s="77" t="str">
        <f>IF('Raw-Data-Input'!B140=0,"",'Raw-Data-Input'!B140)</f>
        <v/>
      </c>
      <c r="C130" s="77" t="str">
        <f>IF('Raw-Data-Input'!C140=0,"",'Raw-Data-Input'!C140)</f>
        <v/>
      </c>
      <c r="D130" s="77" t="str">
        <f>IF('Raw-Data-Input'!D140=0,"",'Raw-Data-Input'!D140)</f>
        <v/>
      </c>
      <c r="E130" s="77" t="str">
        <f>IF('Raw-Data-Input'!E140=0,"",'Raw-Data-Input'!E140)</f>
        <v/>
      </c>
      <c r="F130" s="78" t="str">
        <f>IF('Raw-Data-Input'!L140="","",'Raw-Data-Input'!L140)</f>
        <v/>
      </c>
      <c r="G130" s="79" t="str">
        <f t="shared" si="6"/>
        <v/>
      </c>
      <c r="H130" s="78" t="str">
        <f>IF('Raw-Data-Input'!M140="","",'Raw-Data-Input'!M140)</f>
        <v/>
      </c>
      <c r="I130" s="79" t="str">
        <f t="shared" si="7"/>
        <v/>
      </c>
      <c r="J130" s="77" t="str">
        <f t="shared" si="8"/>
        <v/>
      </c>
      <c r="K130" s="80">
        <f t="shared" si="9"/>
        <v>0</v>
      </c>
      <c r="L130" s="77" t="str">
        <f t="shared" si="10"/>
        <v/>
      </c>
      <c r="M130" s="77" t="str">
        <f t="shared" si="11"/>
        <v/>
      </c>
      <c r="N130" s="29"/>
      <c r="O130" s="29"/>
      <c r="P130" s="29"/>
      <c r="Q130" s="29"/>
      <c r="R130" s="29"/>
      <c r="S130" s="29"/>
      <c r="T130" s="29"/>
      <c r="U130" s="29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x14ac:dyDescent="0.3">
      <c r="A131" s="29">
        <v>125</v>
      </c>
      <c r="B131" s="77" t="str">
        <f>IF('Raw-Data-Input'!B141=0,"",'Raw-Data-Input'!B141)</f>
        <v/>
      </c>
      <c r="C131" s="77" t="str">
        <f>IF('Raw-Data-Input'!C141=0,"",'Raw-Data-Input'!C141)</f>
        <v/>
      </c>
      <c r="D131" s="77" t="str">
        <f>IF('Raw-Data-Input'!D141=0,"",'Raw-Data-Input'!D141)</f>
        <v/>
      </c>
      <c r="E131" s="77" t="str">
        <f>IF('Raw-Data-Input'!E141=0,"",'Raw-Data-Input'!E141)</f>
        <v/>
      </c>
      <c r="F131" s="78" t="str">
        <f>IF('Raw-Data-Input'!L141="","",'Raw-Data-Input'!L141)</f>
        <v/>
      </c>
      <c r="G131" s="79" t="str">
        <f t="shared" si="6"/>
        <v/>
      </c>
      <c r="H131" s="78" t="str">
        <f>IF('Raw-Data-Input'!M141="","",'Raw-Data-Input'!M141)</f>
        <v/>
      </c>
      <c r="I131" s="79" t="str">
        <f t="shared" si="7"/>
        <v/>
      </c>
      <c r="J131" s="77" t="str">
        <f t="shared" si="8"/>
        <v/>
      </c>
      <c r="K131" s="80">
        <f t="shared" si="9"/>
        <v>0</v>
      </c>
      <c r="L131" s="77" t="str">
        <f t="shared" si="10"/>
        <v/>
      </c>
      <c r="M131" s="77" t="str">
        <f t="shared" si="11"/>
        <v/>
      </c>
      <c r="N131" s="29"/>
      <c r="O131" s="29"/>
      <c r="P131" s="29"/>
      <c r="Q131" s="29"/>
      <c r="R131" s="29"/>
      <c r="S131" s="29"/>
      <c r="T131" s="29"/>
      <c r="U131" s="29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x14ac:dyDescent="0.3">
      <c r="A132" s="29">
        <v>126</v>
      </c>
      <c r="B132" s="77" t="str">
        <f>IF('Raw-Data-Input'!B142=0,"",'Raw-Data-Input'!B142)</f>
        <v/>
      </c>
      <c r="C132" s="77" t="str">
        <f>IF('Raw-Data-Input'!C142=0,"",'Raw-Data-Input'!C142)</f>
        <v/>
      </c>
      <c r="D132" s="77" t="str">
        <f>IF('Raw-Data-Input'!D142=0,"",'Raw-Data-Input'!D142)</f>
        <v/>
      </c>
      <c r="E132" s="77" t="str">
        <f>IF('Raw-Data-Input'!E142=0,"",'Raw-Data-Input'!E142)</f>
        <v/>
      </c>
      <c r="F132" s="78" t="str">
        <f>IF('Raw-Data-Input'!L142="","",'Raw-Data-Input'!L142)</f>
        <v/>
      </c>
      <c r="G132" s="79" t="str">
        <f t="shared" si="6"/>
        <v/>
      </c>
      <c r="H132" s="78" t="str">
        <f>IF('Raw-Data-Input'!M142="","",'Raw-Data-Input'!M142)</f>
        <v/>
      </c>
      <c r="I132" s="79" t="str">
        <f t="shared" si="7"/>
        <v/>
      </c>
      <c r="J132" s="77" t="str">
        <f t="shared" si="8"/>
        <v/>
      </c>
      <c r="K132" s="80">
        <f t="shared" si="9"/>
        <v>0</v>
      </c>
      <c r="L132" s="77" t="str">
        <f t="shared" si="10"/>
        <v/>
      </c>
      <c r="M132" s="77" t="str">
        <f t="shared" si="11"/>
        <v/>
      </c>
      <c r="N132" s="29"/>
      <c r="O132" s="29"/>
      <c r="P132" s="29"/>
      <c r="Q132" s="29"/>
      <c r="R132" s="29"/>
      <c r="S132" s="29"/>
      <c r="T132" s="29"/>
      <c r="U132" s="29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x14ac:dyDescent="0.3">
      <c r="A133" s="29">
        <v>127</v>
      </c>
      <c r="B133" s="77" t="str">
        <f>IF('Raw-Data-Input'!B143=0,"",'Raw-Data-Input'!B143)</f>
        <v/>
      </c>
      <c r="C133" s="77" t="str">
        <f>IF('Raw-Data-Input'!C143=0,"",'Raw-Data-Input'!C143)</f>
        <v/>
      </c>
      <c r="D133" s="77" t="str">
        <f>IF('Raw-Data-Input'!D143=0,"",'Raw-Data-Input'!D143)</f>
        <v/>
      </c>
      <c r="E133" s="77" t="str">
        <f>IF('Raw-Data-Input'!E143=0,"",'Raw-Data-Input'!E143)</f>
        <v/>
      </c>
      <c r="F133" s="78" t="str">
        <f>IF('Raw-Data-Input'!L143="","",'Raw-Data-Input'!L143)</f>
        <v/>
      </c>
      <c r="G133" s="79" t="str">
        <f t="shared" si="6"/>
        <v/>
      </c>
      <c r="H133" s="78" t="str">
        <f>IF('Raw-Data-Input'!M143="","",'Raw-Data-Input'!M143)</f>
        <v/>
      </c>
      <c r="I133" s="79" t="str">
        <f t="shared" si="7"/>
        <v/>
      </c>
      <c r="J133" s="77" t="str">
        <f t="shared" si="8"/>
        <v/>
      </c>
      <c r="K133" s="80">
        <f t="shared" si="9"/>
        <v>0</v>
      </c>
      <c r="L133" s="77" t="str">
        <f t="shared" si="10"/>
        <v/>
      </c>
      <c r="M133" s="77" t="str">
        <f t="shared" si="11"/>
        <v/>
      </c>
      <c r="N133" s="29"/>
      <c r="O133" s="29"/>
      <c r="P133" s="29"/>
      <c r="Q133" s="29"/>
      <c r="R133" s="29"/>
      <c r="S133" s="29"/>
      <c r="T133" s="29"/>
      <c r="U133" s="29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x14ac:dyDescent="0.3">
      <c r="A134" s="29">
        <v>128</v>
      </c>
      <c r="B134" s="77" t="str">
        <f>IF('Raw-Data-Input'!B144=0,"",'Raw-Data-Input'!B144)</f>
        <v/>
      </c>
      <c r="C134" s="77" t="str">
        <f>IF('Raw-Data-Input'!C144=0,"",'Raw-Data-Input'!C144)</f>
        <v/>
      </c>
      <c r="D134" s="77" t="str">
        <f>IF('Raw-Data-Input'!D144=0,"",'Raw-Data-Input'!D144)</f>
        <v/>
      </c>
      <c r="E134" s="77" t="str">
        <f>IF('Raw-Data-Input'!E144=0,"",'Raw-Data-Input'!E144)</f>
        <v/>
      </c>
      <c r="F134" s="78" t="str">
        <f>IF('Raw-Data-Input'!L144="","",'Raw-Data-Input'!L144)</f>
        <v/>
      </c>
      <c r="G134" s="79" t="str">
        <f t="shared" si="6"/>
        <v/>
      </c>
      <c r="H134" s="78" t="str">
        <f>IF('Raw-Data-Input'!M144="","",'Raw-Data-Input'!M144)</f>
        <v/>
      </c>
      <c r="I134" s="79" t="str">
        <f t="shared" si="7"/>
        <v/>
      </c>
      <c r="J134" s="77" t="str">
        <f t="shared" si="8"/>
        <v/>
      </c>
      <c r="K134" s="80">
        <f t="shared" si="9"/>
        <v>0</v>
      </c>
      <c r="L134" s="77" t="str">
        <f t="shared" si="10"/>
        <v/>
      </c>
      <c r="M134" s="77" t="str">
        <f t="shared" si="11"/>
        <v/>
      </c>
      <c r="N134" s="29"/>
      <c r="O134" s="29"/>
      <c r="P134" s="29"/>
      <c r="Q134" s="29"/>
      <c r="R134" s="29"/>
      <c r="S134" s="29"/>
      <c r="T134" s="29"/>
      <c r="U134" s="29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3">
      <c r="A135" s="29">
        <v>129</v>
      </c>
      <c r="B135" s="77" t="str">
        <f>IF('Raw-Data-Input'!B145=0,"",'Raw-Data-Input'!B145)</f>
        <v/>
      </c>
      <c r="C135" s="77" t="str">
        <f>IF('Raw-Data-Input'!C145=0,"",'Raw-Data-Input'!C145)</f>
        <v/>
      </c>
      <c r="D135" s="77" t="str">
        <f>IF('Raw-Data-Input'!D145=0,"",'Raw-Data-Input'!D145)</f>
        <v/>
      </c>
      <c r="E135" s="77" t="str">
        <f>IF('Raw-Data-Input'!E145=0,"",'Raw-Data-Input'!E145)</f>
        <v/>
      </c>
      <c r="F135" s="78" t="str">
        <f>IF('Raw-Data-Input'!L145="","",'Raw-Data-Input'!L145)</f>
        <v/>
      </c>
      <c r="G135" s="79" t="str">
        <f t="shared" si="6"/>
        <v/>
      </c>
      <c r="H135" s="78" t="str">
        <f>IF('Raw-Data-Input'!M145="","",'Raw-Data-Input'!M145)</f>
        <v/>
      </c>
      <c r="I135" s="79" t="str">
        <f t="shared" si="7"/>
        <v/>
      </c>
      <c r="J135" s="77" t="str">
        <f t="shared" si="8"/>
        <v/>
      </c>
      <c r="K135" s="80">
        <f t="shared" si="9"/>
        <v>0</v>
      </c>
      <c r="L135" s="77" t="str">
        <f t="shared" si="10"/>
        <v/>
      </c>
      <c r="M135" s="77" t="str">
        <f t="shared" si="11"/>
        <v/>
      </c>
      <c r="N135" s="29"/>
      <c r="O135" s="29"/>
      <c r="P135" s="29"/>
      <c r="Q135" s="29"/>
      <c r="R135" s="29"/>
      <c r="S135" s="29"/>
      <c r="T135" s="29"/>
      <c r="U135" s="29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x14ac:dyDescent="0.3">
      <c r="A136" s="29">
        <v>130</v>
      </c>
      <c r="B136" s="77" t="str">
        <f>IF('Raw-Data-Input'!B146=0,"",'Raw-Data-Input'!B146)</f>
        <v/>
      </c>
      <c r="C136" s="77" t="str">
        <f>IF('Raw-Data-Input'!C146=0,"",'Raw-Data-Input'!C146)</f>
        <v/>
      </c>
      <c r="D136" s="77" t="str">
        <f>IF('Raw-Data-Input'!D146=0,"",'Raw-Data-Input'!D146)</f>
        <v/>
      </c>
      <c r="E136" s="77" t="str">
        <f>IF('Raw-Data-Input'!E146=0,"",'Raw-Data-Input'!E146)</f>
        <v/>
      </c>
      <c r="F136" s="78" t="str">
        <f>IF('Raw-Data-Input'!L146="","",'Raw-Data-Input'!L146)</f>
        <v/>
      </c>
      <c r="G136" s="79" t="str">
        <f t="shared" ref="G136:G199" si="12">IFERROR(IF(F136="","",IF(F136&gt;=0,(F136/$E$3),"")),"")</f>
        <v/>
      </c>
      <c r="H136" s="78" t="str">
        <f>IF('Raw-Data-Input'!M146="","",'Raw-Data-Input'!M146)</f>
        <v/>
      </c>
      <c r="I136" s="79" t="str">
        <f t="shared" ref="I136:I199" si="13">IFERROR(IF(H136&gt;=0,(H136/$E$4),""),"")</f>
        <v/>
      </c>
      <c r="J136" s="77" t="str">
        <f t="shared" ref="J136:J199" si="14">IF(H136="","",IF(I136&gt;=$L$4,"Y","N"))</f>
        <v/>
      </c>
      <c r="K136" s="80">
        <f t="shared" ref="K136:K199" si="15">IFERROR(IF(F136="",0,IF(H136&gt;=0,(I136-G136),"")),"")</f>
        <v>0</v>
      </c>
      <c r="L136" s="77" t="str">
        <f t="shared" ref="L136:L199" si="16">IF(F136="","",IF(H136="","",IF(F136&gt;=0,IF(K136&gt;=$L$3,"Y","N"),"")))</f>
        <v/>
      </c>
      <c r="M136" s="77" t="str">
        <f t="shared" ref="M136:M199" si="17">IF(H136="","",(IF(AND(I136&lt;$L$4,K136&lt;$L$3),"N","Y")))</f>
        <v/>
      </c>
      <c r="N136" s="29"/>
      <c r="O136" s="29"/>
      <c r="P136" s="29"/>
      <c r="Q136" s="29"/>
      <c r="R136" s="29"/>
      <c r="S136" s="29"/>
      <c r="T136" s="29"/>
      <c r="U136" s="29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x14ac:dyDescent="0.3">
      <c r="A137" s="29">
        <v>131</v>
      </c>
      <c r="B137" s="77" t="str">
        <f>IF('Raw-Data-Input'!B147=0,"",'Raw-Data-Input'!B147)</f>
        <v/>
      </c>
      <c r="C137" s="77" t="str">
        <f>IF('Raw-Data-Input'!C147=0,"",'Raw-Data-Input'!C147)</f>
        <v/>
      </c>
      <c r="D137" s="77" t="str">
        <f>IF('Raw-Data-Input'!D147=0,"",'Raw-Data-Input'!D147)</f>
        <v/>
      </c>
      <c r="E137" s="77" t="str">
        <f>IF('Raw-Data-Input'!E147=0,"",'Raw-Data-Input'!E147)</f>
        <v/>
      </c>
      <c r="F137" s="78" t="str">
        <f>IF('Raw-Data-Input'!L147="","",'Raw-Data-Input'!L147)</f>
        <v/>
      </c>
      <c r="G137" s="79" t="str">
        <f t="shared" si="12"/>
        <v/>
      </c>
      <c r="H137" s="78" t="str">
        <f>IF('Raw-Data-Input'!M147="","",'Raw-Data-Input'!M147)</f>
        <v/>
      </c>
      <c r="I137" s="79" t="str">
        <f t="shared" si="13"/>
        <v/>
      </c>
      <c r="J137" s="77" t="str">
        <f t="shared" si="14"/>
        <v/>
      </c>
      <c r="K137" s="80">
        <f t="shared" si="15"/>
        <v>0</v>
      </c>
      <c r="L137" s="77" t="str">
        <f t="shared" si="16"/>
        <v/>
      </c>
      <c r="M137" s="77" t="str">
        <f t="shared" si="17"/>
        <v/>
      </c>
      <c r="N137" s="29"/>
      <c r="O137" s="29"/>
      <c r="P137" s="29"/>
      <c r="Q137" s="29"/>
      <c r="R137" s="29"/>
      <c r="S137" s="29"/>
      <c r="T137" s="29"/>
      <c r="U137" s="29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x14ac:dyDescent="0.3">
      <c r="A138" s="29">
        <v>132</v>
      </c>
      <c r="B138" s="77" t="str">
        <f>IF('Raw-Data-Input'!B148=0,"",'Raw-Data-Input'!B148)</f>
        <v/>
      </c>
      <c r="C138" s="77" t="str">
        <f>IF('Raw-Data-Input'!C148=0,"",'Raw-Data-Input'!C148)</f>
        <v/>
      </c>
      <c r="D138" s="77" t="str">
        <f>IF('Raw-Data-Input'!D148=0,"",'Raw-Data-Input'!D148)</f>
        <v/>
      </c>
      <c r="E138" s="77" t="str">
        <f>IF('Raw-Data-Input'!E148=0,"",'Raw-Data-Input'!E148)</f>
        <v/>
      </c>
      <c r="F138" s="78" t="str">
        <f>IF('Raw-Data-Input'!L148="","",'Raw-Data-Input'!L148)</f>
        <v/>
      </c>
      <c r="G138" s="79" t="str">
        <f t="shared" si="12"/>
        <v/>
      </c>
      <c r="H138" s="78" t="str">
        <f>IF('Raw-Data-Input'!M148="","",'Raw-Data-Input'!M148)</f>
        <v/>
      </c>
      <c r="I138" s="79" t="str">
        <f t="shared" si="13"/>
        <v/>
      </c>
      <c r="J138" s="77" t="str">
        <f t="shared" si="14"/>
        <v/>
      </c>
      <c r="K138" s="80">
        <f t="shared" si="15"/>
        <v>0</v>
      </c>
      <c r="L138" s="77" t="str">
        <f t="shared" si="16"/>
        <v/>
      </c>
      <c r="M138" s="77" t="str">
        <f t="shared" si="17"/>
        <v/>
      </c>
      <c r="N138" s="29"/>
      <c r="O138" s="29"/>
      <c r="P138" s="29"/>
      <c r="Q138" s="29"/>
      <c r="R138" s="29"/>
      <c r="S138" s="29"/>
      <c r="T138" s="29"/>
      <c r="U138" s="29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x14ac:dyDescent="0.3">
      <c r="A139" s="29">
        <v>133</v>
      </c>
      <c r="B139" s="77" t="str">
        <f>IF('Raw-Data-Input'!B149=0,"",'Raw-Data-Input'!B149)</f>
        <v/>
      </c>
      <c r="C139" s="77" t="str">
        <f>IF('Raw-Data-Input'!C149=0,"",'Raw-Data-Input'!C149)</f>
        <v/>
      </c>
      <c r="D139" s="77" t="str">
        <f>IF('Raw-Data-Input'!D149=0,"",'Raw-Data-Input'!D149)</f>
        <v/>
      </c>
      <c r="E139" s="77" t="str">
        <f>IF('Raw-Data-Input'!E149=0,"",'Raw-Data-Input'!E149)</f>
        <v/>
      </c>
      <c r="F139" s="78" t="str">
        <f>IF('Raw-Data-Input'!L149="","",'Raw-Data-Input'!L149)</f>
        <v/>
      </c>
      <c r="G139" s="79" t="str">
        <f t="shared" si="12"/>
        <v/>
      </c>
      <c r="H139" s="78" t="str">
        <f>IF('Raw-Data-Input'!M149="","",'Raw-Data-Input'!M149)</f>
        <v/>
      </c>
      <c r="I139" s="79" t="str">
        <f t="shared" si="13"/>
        <v/>
      </c>
      <c r="J139" s="77" t="str">
        <f t="shared" si="14"/>
        <v/>
      </c>
      <c r="K139" s="80">
        <f t="shared" si="15"/>
        <v>0</v>
      </c>
      <c r="L139" s="77" t="str">
        <f t="shared" si="16"/>
        <v/>
      </c>
      <c r="M139" s="77" t="str">
        <f t="shared" si="17"/>
        <v/>
      </c>
      <c r="N139" s="29"/>
      <c r="O139" s="29"/>
      <c r="P139" s="29"/>
      <c r="Q139" s="29"/>
      <c r="R139" s="29"/>
      <c r="S139" s="29"/>
      <c r="T139" s="29"/>
      <c r="U139" s="29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x14ac:dyDescent="0.3">
      <c r="A140" s="29">
        <v>134</v>
      </c>
      <c r="B140" s="77" t="str">
        <f>IF('Raw-Data-Input'!B150=0,"",'Raw-Data-Input'!B150)</f>
        <v/>
      </c>
      <c r="C140" s="77" t="str">
        <f>IF('Raw-Data-Input'!C150=0,"",'Raw-Data-Input'!C150)</f>
        <v/>
      </c>
      <c r="D140" s="77" t="str">
        <f>IF('Raw-Data-Input'!D150=0,"",'Raw-Data-Input'!D150)</f>
        <v/>
      </c>
      <c r="E140" s="77" t="str">
        <f>IF('Raw-Data-Input'!E150=0,"",'Raw-Data-Input'!E150)</f>
        <v/>
      </c>
      <c r="F140" s="78" t="str">
        <f>IF('Raw-Data-Input'!L150="","",'Raw-Data-Input'!L150)</f>
        <v/>
      </c>
      <c r="G140" s="79" t="str">
        <f t="shared" si="12"/>
        <v/>
      </c>
      <c r="H140" s="78" t="str">
        <f>IF('Raw-Data-Input'!M150="","",'Raw-Data-Input'!M150)</f>
        <v/>
      </c>
      <c r="I140" s="79" t="str">
        <f t="shared" si="13"/>
        <v/>
      </c>
      <c r="J140" s="77" t="str">
        <f t="shared" si="14"/>
        <v/>
      </c>
      <c r="K140" s="80">
        <f t="shared" si="15"/>
        <v>0</v>
      </c>
      <c r="L140" s="77" t="str">
        <f t="shared" si="16"/>
        <v/>
      </c>
      <c r="M140" s="77" t="str">
        <f t="shared" si="17"/>
        <v/>
      </c>
      <c r="N140" s="29"/>
      <c r="O140" s="29"/>
      <c r="P140" s="29"/>
      <c r="Q140" s="29"/>
      <c r="R140" s="29"/>
      <c r="S140" s="29"/>
      <c r="T140" s="29"/>
      <c r="U140" s="29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x14ac:dyDescent="0.3">
      <c r="A141" s="29">
        <v>135</v>
      </c>
      <c r="B141" s="77" t="str">
        <f>IF('Raw-Data-Input'!B151=0,"",'Raw-Data-Input'!B151)</f>
        <v/>
      </c>
      <c r="C141" s="77" t="str">
        <f>IF('Raw-Data-Input'!C151=0,"",'Raw-Data-Input'!C151)</f>
        <v/>
      </c>
      <c r="D141" s="77" t="str">
        <f>IF('Raw-Data-Input'!D151=0,"",'Raw-Data-Input'!D151)</f>
        <v/>
      </c>
      <c r="E141" s="77" t="str">
        <f>IF('Raw-Data-Input'!E151=0,"",'Raw-Data-Input'!E151)</f>
        <v/>
      </c>
      <c r="F141" s="78" t="str">
        <f>IF('Raw-Data-Input'!L151="","",'Raw-Data-Input'!L151)</f>
        <v/>
      </c>
      <c r="G141" s="79" t="str">
        <f t="shared" si="12"/>
        <v/>
      </c>
      <c r="H141" s="78" t="str">
        <f>IF('Raw-Data-Input'!M151="","",'Raw-Data-Input'!M151)</f>
        <v/>
      </c>
      <c r="I141" s="79" t="str">
        <f t="shared" si="13"/>
        <v/>
      </c>
      <c r="J141" s="77" t="str">
        <f t="shared" si="14"/>
        <v/>
      </c>
      <c r="K141" s="80">
        <f t="shared" si="15"/>
        <v>0</v>
      </c>
      <c r="L141" s="77" t="str">
        <f t="shared" si="16"/>
        <v/>
      </c>
      <c r="M141" s="77" t="str">
        <f t="shared" si="17"/>
        <v/>
      </c>
      <c r="N141" s="29"/>
      <c r="O141" s="29"/>
      <c r="P141" s="29"/>
      <c r="Q141" s="29"/>
      <c r="R141" s="29"/>
      <c r="S141" s="29"/>
      <c r="T141" s="29"/>
      <c r="U141" s="29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x14ac:dyDescent="0.3">
      <c r="A142" s="29">
        <v>136</v>
      </c>
      <c r="B142" s="77" t="str">
        <f>IF('Raw-Data-Input'!B152=0,"",'Raw-Data-Input'!B152)</f>
        <v/>
      </c>
      <c r="C142" s="77" t="str">
        <f>IF('Raw-Data-Input'!C152=0,"",'Raw-Data-Input'!C152)</f>
        <v/>
      </c>
      <c r="D142" s="77" t="str">
        <f>IF('Raw-Data-Input'!D152=0,"",'Raw-Data-Input'!D152)</f>
        <v/>
      </c>
      <c r="E142" s="77" t="str">
        <f>IF('Raw-Data-Input'!E152=0,"",'Raw-Data-Input'!E152)</f>
        <v/>
      </c>
      <c r="F142" s="78" t="str">
        <f>IF('Raw-Data-Input'!L152="","",'Raw-Data-Input'!L152)</f>
        <v/>
      </c>
      <c r="G142" s="79" t="str">
        <f t="shared" si="12"/>
        <v/>
      </c>
      <c r="H142" s="78" t="str">
        <f>IF('Raw-Data-Input'!M152="","",'Raw-Data-Input'!M152)</f>
        <v/>
      </c>
      <c r="I142" s="79" t="str">
        <f t="shared" si="13"/>
        <v/>
      </c>
      <c r="J142" s="77" t="str">
        <f t="shared" si="14"/>
        <v/>
      </c>
      <c r="K142" s="80">
        <f t="shared" si="15"/>
        <v>0</v>
      </c>
      <c r="L142" s="77" t="str">
        <f t="shared" si="16"/>
        <v/>
      </c>
      <c r="M142" s="77" t="str">
        <f t="shared" si="17"/>
        <v/>
      </c>
      <c r="N142" s="29"/>
      <c r="O142" s="29"/>
      <c r="P142" s="29"/>
      <c r="Q142" s="29"/>
      <c r="R142" s="29"/>
      <c r="S142" s="29"/>
      <c r="T142" s="29"/>
      <c r="U142" s="29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x14ac:dyDescent="0.3">
      <c r="A143" s="29">
        <v>137</v>
      </c>
      <c r="B143" s="77" t="str">
        <f>IF('Raw-Data-Input'!B153=0,"",'Raw-Data-Input'!B153)</f>
        <v/>
      </c>
      <c r="C143" s="77" t="str">
        <f>IF('Raw-Data-Input'!C153=0,"",'Raw-Data-Input'!C153)</f>
        <v/>
      </c>
      <c r="D143" s="77" t="str">
        <f>IF('Raw-Data-Input'!D153=0,"",'Raw-Data-Input'!D153)</f>
        <v/>
      </c>
      <c r="E143" s="77" t="str">
        <f>IF('Raw-Data-Input'!E153=0,"",'Raw-Data-Input'!E153)</f>
        <v/>
      </c>
      <c r="F143" s="78" t="str">
        <f>IF('Raw-Data-Input'!L153="","",'Raw-Data-Input'!L153)</f>
        <v/>
      </c>
      <c r="G143" s="79" t="str">
        <f t="shared" si="12"/>
        <v/>
      </c>
      <c r="H143" s="78" t="str">
        <f>IF('Raw-Data-Input'!M153="","",'Raw-Data-Input'!M153)</f>
        <v/>
      </c>
      <c r="I143" s="79" t="str">
        <f t="shared" si="13"/>
        <v/>
      </c>
      <c r="J143" s="77" t="str">
        <f t="shared" si="14"/>
        <v/>
      </c>
      <c r="K143" s="80">
        <f t="shared" si="15"/>
        <v>0</v>
      </c>
      <c r="L143" s="77" t="str">
        <f t="shared" si="16"/>
        <v/>
      </c>
      <c r="M143" s="77" t="str">
        <f t="shared" si="17"/>
        <v/>
      </c>
      <c r="N143" s="29"/>
      <c r="O143" s="29"/>
      <c r="P143" s="29"/>
      <c r="Q143" s="29"/>
      <c r="R143" s="29"/>
      <c r="S143" s="29"/>
      <c r="T143" s="29"/>
      <c r="U143" s="29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x14ac:dyDescent="0.3">
      <c r="A144" s="29">
        <v>138</v>
      </c>
      <c r="B144" s="77" t="str">
        <f>IF('Raw-Data-Input'!B154=0,"",'Raw-Data-Input'!B154)</f>
        <v/>
      </c>
      <c r="C144" s="77" t="str">
        <f>IF('Raw-Data-Input'!C154=0,"",'Raw-Data-Input'!C154)</f>
        <v/>
      </c>
      <c r="D144" s="77" t="str">
        <f>IF('Raw-Data-Input'!D154=0,"",'Raw-Data-Input'!D154)</f>
        <v/>
      </c>
      <c r="E144" s="77" t="str">
        <f>IF('Raw-Data-Input'!E154=0,"",'Raw-Data-Input'!E154)</f>
        <v/>
      </c>
      <c r="F144" s="78" t="str">
        <f>IF('Raw-Data-Input'!L154="","",'Raw-Data-Input'!L154)</f>
        <v/>
      </c>
      <c r="G144" s="79" t="str">
        <f t="shared" si="12"/>
        <v/>
      </c>
      <c r="H144" s="78" t="str">
        <f>IF('Raw-Data-Input'!M154="","",'Raw-Data-Input'!M154)</f>
        <v/>
      </c>
      <c r="I144" s="79" t="str">
        <f t="shared" si="13"/>
        <v/>
      </c>
      <c r="J144" s="77" t="str">
        <f t="shared" si="14"/>
        <v/>
      </c>
      <c r="K144" s="80">
        <f t="shared" si="15"/>
        <v>0</v>
      </c>
      <c r="L144" s="77" t="str">
        <f t="shared" si="16"/>
        <v/>
      </c>
      <c r="M144" s="77" t="str">
        <f t="shared" si="17"/>
        <v/>
      </c>
      <c r="N144" s="29"/>
      <c r="O144" s="29"/>
      <c r="P144" s="29"/>
      <c r="Q144" s="29"/>
      <c r="R144" s="29"/>
      <c r="S144" s="29"/>
      <c r="T144" s="29"/>
      <c r="U144" s="29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x14ac:dyDescent="0.3">
      <c r="A145" s="29">
        <v>139</v>
      </c>
      <c r="B145" s="77" t="str">
        <f>IF('Raw-Data-Input'!B155=0,"",'Raw-Data-Input'!B155)</f>
        <v/>
      </c>
      <c r="C145" s="77" t="str">
        <f>IF('Raw-Data-Input'!C155=0,"",'Raw-Data-Input'!C155)</f>
        <v/>
      </c>
      <c r="D145" s="77" t="str">
        <f>IF('Raw-Data-Input'!D155=0,"",'Raw-Data-Input'!D155)</f>
        <v/>
      </c>
      <c r="E145" s="77" t="str">
        <f>IF('Raw-Data-Input'!E155=0,"",'Raw-Data-Input'!E155)</f>
        <v/>
      </c>
      <c r="F145" s="78" t="str">
        <f>IF('Raw-Data-Input'!L155="","",'Raw-Data-Input'!L155)</f>
        <v/>
      </c>
      <c r="G145" s="79" t="str">
        <f t="shared" si="12"/>
        <v/>
      </c>
      <c r="H145" s="78" t="str">
        <f>IF('Raw-Data-Input'!M155="","",'Raw-Data-Input'!M155)</f>
        <v/>
      </c>
      <c r="I145" s="79" t="str">
        <f t="shared" si="13"/>
        <v/>
      </c>
      <c r="J145" s="77" t="str">
        <f t="shared" si="14"/>
        <v/>
      </c>
      <c r="K145" s="80">
        <f t="shared" si="15"/>
        <v>0</v>
      </c>
      <c r="L145" s="77" t="str">
        <f t="shared" si="16"/>
        <v/>
      </c>
      <c r="M145" s="77" t="str">
        <f t="shared" si="17"/>
        <v/>
      </c>
      <c r="N145" s="29"/>
      <c r="O145" s="29"/>
      <c r="P145" s="29"/>
      <c r="Q145" s="29"/>
      <c r="R145" s="29"/>
      <c r="S145" s="29"/>
      <c r="T145" s="29"/>
      <c r="U145" s="29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x14ac:dyDescent="0.3">
      <c r="A146" s="29">
        <v>140</v>
      </c>
      <c r="B146" s="77" t="str">
        <f>IF('Raw-Data-Input'!B156=0,"",'Raw-Data-Input'!B156)</f>
        <v/>
      </c>
      <c r="C146" s="77" t="str">
        <f>IF('Raw-Data-Input'!C156=0,"",'Raw-Data-Input'!C156)</f>
        <v/>
      </c>
      <c r="D146" s="77" t="str">
        <f>IF('Raw-Data-Input'!D156=0,"",'Raw-Data-Input'!D156)</f>
        <v/>
      </c>
      <c r="E146" s="77" t="str">
        <f>IF('Raw-Data-Input'!E156=0,"",'Raw-Data-Input'!E156)</f>
        <v/>
      </c>
      <c r="F146" s="78" t="str">
        <f>IF('Raw-Data-Input'!L156="","",'Raw-Data-Input'!L156)</f>
        <v/>
      </c>
      <c r="G146" s="79" t="str">
        <f t="shared" si="12"/>
        <v/>
      </c>
      <c r="H146" s="78" t="str">
        <f>IF('Raw-Data-Input'!M156="","",'Raw-Data-Input'!M156)</f>
        <v/>
      </c>
      <c r="I146" s="79" t="str">
        <f t="shared" si="13"/>
        <v/>
      </c>
      <c r="J146" s="77" t="str">
        <f t="shared" si="14"/>
        <v/>
      </c>
      <c r="K146" s="80">
        <f t="shared" si="15"/>
        <v>0</v>
      </c>
      <c r="L146" s="77" t="str">
        <f t="shared" si="16"/>
        <v/>
      </c>
      <c r="M146" s="77" t="str">
        <f t="shared" si="17"/>
        <v/>
      </c>
      <c r="N146" s="29"/>
      <c r="O146" s="29"/>
      <c r="P146" s="29"/>
      <c r="Q146" s="29"/>
      <c r="R146" s="29"/>
      <c r="S146" s="29"/>
      <c r="T146" s="29"/>
      <c r="U146" s="29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x14ac:dyDescent="0.3">
      <c r="A147" s="29">
        <v>141</v>
      </c>
      <c r="B147" s="77" t="str">
        <f>IF('Raw-Data-Input'!B157=0,"",'Raw-Data-Input'!B157)</f>
        <v/>
      </c>
      <c r="C147" s="77" t="str">
        <f>IF('Raw-Data-Input'!C157=0,"",'Raw-Data-Input'!C157)</f>
        <v/>
      </c>
      <c r="D147" s="77" t="str">
        <f>IF('Raw-Data-Input'!D157=0,"",'Raw-Data-Input'!D157)</f>
        <v/>
      </c>
      <c r="E147" s="77" t="str">
        <f>IF('Raw-Data-Input'!E157=0,"",'Raw-Data-Input'!E157)</f>
        <v/>
      </c>
      <c r="F147" s="78" t="str">
        <f>IF('Raw-Data-Input'!L157="","",'Raw-Data-Input'!L157)</f>
        <v/>
      </c>
      <c r="G147" s="79" t="str">
        <f t="shared" si="12"/>
        <v/>
      </c>
      <c r="H147" s="78" t="str">
        <f>IF('Raw-Data-Input'!M157="","",'Raw-Data-Input'!M157)</f>
        <v/>
      </c>
      <c r="I147" s="79" t="str">
        <f t="shared" si="13"/>
        <v/>
      </c>
      <c r="J147" s="77" t="str">
        <f t="shared" si="14"/>
        <v/>
      </c>
      <c r="K147" s="80">
        <f t="shared" si="15"/>
        <v>0</v>
      </c>
      <c r="L147" s="77" t="str">
        <f t="shared" si="16"/>
        <v/>
      </c>
      <c r="M147" s="77" t="str">
        <f t="shared" si="17"/>
        <v/>
      </c>
      <c r="N147" s="29"/>
      <c r="O147" s="29"/>
      <c r="P147" s="29"/>
      <c r="Q147" s="29"/>
      <c r="R147" s="29"/>
      <c r="S147" s="29"/>
      <c r="T147" s="29"/>
      <c r="U147" s="29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x14ac:dyDescent="0.3">
      <c r="A148" s="29">
        <v>142</v>
      </c>
      <c r="B148" s="77" t="str">
        <f>IF('Raw-Data-Input'!B158=0,"",'Raw-Data-Input'!B158)</f>
        <v/>
      </c>
      <c r="C148" s="77" t="str">
        <f>IF('Raw-Data-Input'!C158=0,"",'Raw-Data-Input'!C158)</f>
        <v/>
      </c>
      <c r="D148" s="77" t="str">
        <f>IF('Raw-Data-Input'!D158=0,"",'Raw-Data-Input'!D158)</f>
        <v/>
      </c>
      <c r="E148" s="77" t="str">
        <f>IF('Raw-Data-Input'!E158=0,"",'Raw-Data-Input'!E158)</f>
        <v/>
      </c>
      <c r="F148" s="78" t="str">
        <f>IF('Raw-Data-Input'!L158="","",'Raw-Data-Input'!L158)</f>
        <v/>
      </c>
      <c r="G148" s="79" t="str">
        <f t="shared" si="12"/>
        <v/>
      </c>
      <c r="H148" s="78" t="str">
        <f>IF('Raw-Data-Input'!M158="","",'Raw-Data-Input'!M158)</f>
        <v/>
      </c>
      <c r="I148" s="79" t="str">
        <f t="shared" si="13"/>
        <v/>
      </c>
      <c r="J148" s="77" t="str">
        <f t="shared" si="14"/>
        <v/>
      </c>
      <c r="K148" s="80">
        <f t="shared" si="15"/>
        <v>0</v>
      </c>
      <c r="L148" s="77" t="str">
        <f t="shared" si="16"/>
        <v/>
      </c>
      <c r="M148" s="77" t="str">
        <f t="shared" si="17"/>
        <v/>
      </c>
      <c r="N148" s="29"/>
      <c r="O148" s="29"/>
      <c r="P148" s="29"/>
      <c r="Q148" s="29"/>
      <c r="R148" s="29"/>
      <c r="S148" s="29"/>
      <c r="T148" s="29"/>
      <c r="U148" s="29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x14ac:dyDescent="0.3">
      <c r="A149" s="29">
        <v>143</v>
      </c>
      <c r="B149" s="77" t="str">
        <f>IF('Raw-Data-Input'!B159=0,"",'Raw-Data-Input'!B159)</f>
        <v/>
      </c>
      <c r="C149" s="77" t="str">
        <f>IF('Raw-Data-Input'!C159=0,"",'Raw-Data-Input'!C159)</f>
        <v/>
      </c>
      <c r="D149" s="77" t="str">
        <f>IF('Raw-Data-Input'!D159=0,"",'Raw-Data-Input'!D159)</f>
        <v/>
      </c>
      <c r="E149" s="77" t="str">
        <f>IF('Raw-Data-Input'!E159=0,"",'Raw-Data-Input'!E159)</f>
        <v/>
      </c>
      <c r="F149" s="78" t="str">
        <f>IF('Raw-Data-Input'!L159="","",'Raw-Data-Input'!L159)</f>
        <v/>
      </c>
      <c r="G149" s="79" t="str">
        <f t="shared" si="12"/>
        <v/>
      </c>
      <c r="H149" s="78" t="str">
        <f>IF('Raw-Data-Input'!M159="","",'Raw-Data-Input'!M159)</f>
        <v/>
      </c>
      <c r="I149" s="79" t="str">
        <f t="shared" si="13"/>
        <v/>
      </c>
      <c r="J149" s="77" t="str">
        <f t="shared" si="14"/>
        <v/>
      </c>
      <c r="K149" s="80">
        <f t="shared" si="15"/>
        <v>0</v>
      </c>
      <c r="L149" s="77" t="str">
        <f t="shared" si="16"/>
        <v/>
      </c>
      <c r="M149" s="77" t="str">
        <f t="shared" si="17"/>
        <v/>
      </c>
      <c r="N149" s="29"/>
      <c r="O149" s="29"/>
      <c r="P149" s="29"/>
      <c r="Q149" s="29"/>
      <c r="R149" s="29"/>
      <c r="S149" s="29"/>
      <c r="T149" s="29"/>
      <c r="U149" s="29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3">
      <c r="A150" s="29">
        <v>144</v>
      </c>
      <c r="B150" s="77" t="str">
        <f>IF('Raw-Data-Input'!B160=0,"",'Raw-Data-Input'!B160)</f>
        <v/>
      </c>
      <c r="C150" s="77" t="str">
        <f>IF('Raw-Data-Input'!C160=0,"",'Raw-Data-Input'!C160)</f>
        <v/>
      </c>
      <c r="D150" s="77" t="str">
        <f>IF('Raw-Data-Input'!D160=0,"",'Raw-Data-Input'!D160)</f>
        <v/>
      </c>
      <c r="E150" s="77" t="str">
        <f>IF('Raw-Data-Input'!E160=0,"",'Raw-Data-Input'!E160)</f>
        <v/>
      </c>
      <c r="F150" s="78" t="str">
        <f>IF('Raw-Data-Input'!L160="","",'Raw-Data-Input'!L160)</f>
        <v/>
      </c>
      <c r="G150" s="79" t="str">
        <f t="shared" si="12"/>
        <v/>
      </c>
      <c r="H150" s="78" t="str">
        <f>IF('Raw-Data-Input'!M160="","",'Raw-Data-Input'!M160)</f>
        <v/>
      </c>
      <c r="I150" s="79" t="str">
        <f t="shared" si="13"/>
        <v/>
      </c>
      <c r="J150" s="77" t="str">
        <f t="shared" si="14"/>
        <v/>
      </c>
      <c r="K150" s="80">
        <f t="shared" si="15"/>
        <v>0</v>
      </c>
      <c r="L150" s="77" t="str">
        <f t="shared" si="16"/>
        <v/>
      </c>
      <c r="M150" s="77" t="str">
        <f t="shared" si="17"/>
        <v/>
      </c>
      <c r="N150" s="29"/>
      <c r="O150" s="29"/>
      <c r="P150" s="29"/>
      <c r="Q150" s="29"/>
      <c r="R150" s="29"/>
      <c r="S150" s="29"/>
      <c r="T150" s="29"/>
      <c r="U150" s="29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3">
      <c r="A151" s="29">
        <v>145</v>
      </c>
      <c r="B151" s="77" t="str">
        <f>IF('Raw-Data-Input'!B161=0,"",'Raw-Data-Input'!B161)</f>
        <v/>
      </c>
      <c r="C151" s="77" t="str">
        <f>IF('Raw-Data-Input'!C161=0,"",'Raw-Data-Input'!C161)</f>
        <v/>
      </c>
      <c r="D151" s="77" t="str">
        <f>IF('Raw-Data-Input'!D161=0,"",'Raw-Data-Input'!D161)</f>
        <v/>
      </c>
      <c r="E151" s="77" t="str">
        <f>IF('Raw-Data-Input'!E161=0,"",'Raw-Data-Input'!E161)</f>
        <v/>
      </c>
      <c r="F151" s="78" t="str">
        <f>IF('Raw-Data-Input'!L161="","",'Raw-Data-Input'!L161)</f>
        <v/>
      </c>
      <c r="G151" s="79" t="str">
        <f t="shared" si="12"/>
        <v/>
      </c>
      <c r="H151" s="78" t="str">
        <f>IF('Raw-Data-Input'!M161="","",'Raw-Data-Input'!M161)</f>
        <v/>
      </c>
      <c r="I151" s="79" t="str">
        <f t="shared" si="13"/>
        <v/>
      </c>
      <c r="J151" s="77" t="str">
        <f t="shared" si="14"/>
        <v/>
      </c>
      <c r="K151" s="80">
        <f t="shared" si="15"/>
        <v>0</v>
      </c>
      <c r="L151" s="77" t="str">
        <f t="shared" si="16"/>
        <v/>
      </c>
      <c r="M151" s="77" t="str">
        <f t="shared" si="17"/>
        <v/>
      </c>
      <c r="N151" s="29"/>
      <c r="O151" s="29"/>
      <c r="P151" s="29"/>
      <c r="Q151" s="29"/>
      <c r="R151" s="29"/>
      <c r="S151" s="29"/>
      <c r="T151" s="29"/>
      <c r="U151" s="29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x14ac:dyDescent="0.3">
      <c r="A152" s="29">
        <v>146</v>
      </c>
      <c r="B152" s="77" t="str">
        <f>IF('Raw-Data-Input'!B162=0,"",'Raw-Data-Input'!B162)</f>
        <v/>
      </c>
      <c r="C152" s="77" t="str">
        <f>IF('Raw-Data-Input'!C162=0,"",'Raw-Data-Input'!C162)</f>
        <v/>
      </c>
      <c r="D152" s="77" t="str">
        <f>IF('Raw-Data-Input'!D162=0,"",'Raw-Data-Input'!D162)</f>
        <v/>
      </c>
      <c r="E152" s="77" t="str">
        <f>IF('Raw-Data-Input'!E162=0,"",'Raw-Data-Input'!E162)</f>
        <v/>
      </c>
      <c r="F152" s="78" t="str">
        <f>IF('Raw-Data-Input'!L162="","",'Raw-Data-Input'!L162)</f>
        <v/>
      </c>
      <c r="G152" s="79" t="str">
        <f t="shared" si="12"/>
        <v/>
      </c>
      <c r="H152" s="78" t="str">
        <f>IF('Raw-Data-Input'!M162="","",'Raw-Data-Input'!M162)</f>
        <v/>
      </c>
      <c r="I152" s="79" t="str">
        <f t="shared" si="13"/>
        <v/>
      </c>
      <c r="J152" s="77" t="str">
        <f t="shared" si="14"/>
        <v/>
      </c>
      <c r="K152" s="80">
        <f t="shared" si="15"/>
        <v>0</v>
      </c>
      <c r="L152" s="77" t="str">
        <f t="shared" si="16"/>
        <v/>
      </c>
      <c r="M152" s="77" t="str">
        <f t="shared" si="17"/>
        <v/>
      </c>
      <c r="N152" s="29"/>
      <c r="O152" s="29"/>
      <c r="P152" s="29"/>
      <c r="Q152" s="29"/>
      <c r="R152" s="29"/>
      <c r="S152" s="29"/>
      <c r="T152" s="29"/>
      <c r="U152" s="29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x14ac:dyDescent="0.3">
      <c r="A153" s="29">
        <v>147</v>
      </c>
      <c r="B153" s="77" t="str">
        <f>IF('Raw-Data-Input'!B163=0,"",'Raw-Data-Input'!B163)</f>
        <v/>
      </c>
      <c r="C153" s="77" t="str">
        <f>IF('Raw-Data-Input'!C163=0,"",'Raw-Data-Input'!C163)</f>
        <v/>
      </c>
      <c r="D153" s="77" t="str">
        <f>IF('Raw-Data-Input'!D163=0,"",'Raw-Data-Input'!D163)</f>
        <v/>
      </c>
      <c r="E153" s="77" t="str">
        <f>IF('Raw-Data-Input'!E163=0,"",'Raw-Data-Input'!E163)</f>
        <v/>
      </c>
      <c r="F153" s="78" t="str">
        <f>IF('Raw-Data-Input'!L163="","",'Raw-Data-Input'!L163)</f>
        <v/>
      </c>
      <c r="G153" s="79" t="str">
        <f t="shared" si="12"/>
        <v/>
      </c>
      <c r="H153" s="78" t="str">
        <f>IF('Raw-Data-Input'!M163="","",'Raw-Data-Input'!M163)</f>
        <v/>
      </c>
      <c r="I153" s="79" t="str">
        <f t="shared" si="13"/>
        <v/>
      </c>
      <c r="J153" s="77" t="str">
        <f t="shared" si="14"/>
        <v/>
      </c>
      <c r="K153" s="80">
        <f t="shared" si="15"/>
        <v>0</v>
      </c>
      <c r="L153" s="77" t="str">
        <f t="shared" si="16"/>
        <v/>
      </c>
      <c r="M153" s="77" t="str">
        <f t="shared" si="17"/>
        <v/>
      </c>
      <c r="N153" s="29"/>
      <c r="O153" s="29"/>
      <c r="P153" s="29"/>
      <c r="Q153" s="29"/>
      <c r="R153" s="29"/>
      <c r="S153" s="29"/>
      <c r="T153" s="29"/>
      <c r="U153" s="29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x14ac:dyDescent="0.3">
      <c r="A154" s="29">
        <v>148</v>
      </c>
      <c r="B154" s="77" t="str">
        <f>IF('Raw-Data-Input'!B164=0,"",'Raw-Data-Input'!B164)</f>
        <v/>
      </c>
      <c r="C154" s="77" t="str">
        <f>IF('Raw-Data-Input'!C164=0,"",'Raw-Data-Input'!C164)</f>
        <v/>
      </c>
      <c r="D154" s="77" t="str">
        <f>IF('Raw-Data-Input'!D164=0,"",'Raw-Data-Input'!D164)</f>
        <v/>
      </c>
      <c r="E154" s="77" t="str">
        <f>IF('Raw-Data-Input'!E164=0,"",'Raw-Data-Input'!E164)</f>
        <v/>
      </c>
      <c r="F154" s="78" t="str">
        <f>IF('Raw-Data-Input'!L164="","",'Raw-Data-Input'!L164)</f>
        <v/>
      </c>
      <c r="G154" s="79" t="str">
        <f t="shared" si="12"/>
        <v/>
      </c>
      <c r="H154" s="78" t="str">
        <f>IF('Raw-Data-Input'!M164="","",'Raw-Data-Input'!M164)</f>
        <v/>
      </c>
      <c r="I154" s="79" t="str">
        <f t="shared" si="13"/>
        <v/>
      </c>
      <c r="J154" s="77" t="str">
        <f t="shared" si="14"/>
        <v/>
      </c>
      <c r="K154" s="80">
        <f t="shared" si="15"/>
        <v>0</v>
      </c>
      <c r="L154" s="77" t="str">
        <f t="shared" si="16"/>
        <v/>
      </c>
      <c r="M154" s="77" t="str">
        <f t="shared" si="17"/>
        <v/>
      </c>
      <c r="N154" s="29"/>
      <c r="O154" s="29"/>
      <c r="P154" s="29"/>
      <c r="Q154" s="29"/>
      <c r="R154" s="29"/>
      <c r="S154" s="29"/>
      <c r="T154" s="29"/>
      <c r="U154" s="29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x14ac:dyDescent="0.3">
      <c r="A155" s="29">
        <v>149</v>
      </c>
      <c r="B155" s="77" t="str">
        <f>IF('Raw-Data-Input'!B165=0,"",'Raw-Data-Input'!B165)</f>
        <v/>
      </c>
      <c r="C155" s="77" t="str">
        <f>IF('Raw-Data-Input'!C165=0,"",'Raw-Data-Input'!C165)</f>
        <v/>
      </c>
      <c r="D155" s="77" t="str">
        <f>IF('Raw-Data-Input'!D165=0,"",'Raw-Data-Input'!D165)</f>
        <v/>
      </c>
      <c r="E155" s="77" t="str">
        <f>IF('Raw-Data-Input'!E165=0,"",'Raw-Data-Input'!E165)</f>
        <v/>
      </c>
      <c r="F155" s="78" t="str">
        <f>IF('Raw-Data-Input'!L165="","",'Raw-Data-Input'!L165)</f>
        <v/>
      </c>
      <c r="G155" s="79" t="str">
        <f t="shared" si="12"/>
        <v/>
      </c>
      <c r="H155" s="78" t="str">
        <f>IF('Raw-Data-Input'!M165="","",'Raw-Data-Input'!M165)</f>
        <v/>
      </c>
      <c r="I155" s="79" t="str">
        <f t="shared" si="13"/>
        <v/>
      </c>
      <c r="J155" s="77" t="str">
        <f t="shared" si="14"/>
        <v/>
      </c>
      <c r="K155" s="80">
        <f t="shared" si="15"/>
        <v>0</v>
      </c>
      <c r="L155" s="77" t="str">
        <f t="shared" si="16"/>
        <v/>
      </c>
      <c r="M155" s="77" t="str">
        <f t="shared" si="17"/>
        <v/>
      </c>
      <c r="N155" s="29"/>
      <c r="O155" s="29"/>
      <c r="P155" s="29"/>
      <c r="Q155" s="29"/>
      <c r="R155" s="29"/>
      <c r="S155" s="29"/>
      <c r="T155" s="29"/>
      <c r="U155" s="29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x14ac:dyDescent="0.3">
      <c r="A156" s="29">
        <v>150</v>
      </c>
      <c r="B156" s="77" t="str">
        <f>IF('Raw-Data-Input'!B166=0,"",'Raw-Data-Input'!B166)</f>
        <v/>
      </c>
      <c r="C156" s="77" t="str">
        <f>IF('Raw-Data-Input'!C166=0,"",'Raw-Data-Input'!C166)</f>
        <v/>
      </c>
      <c r="D156" s="77" t="str">
        <f>IF('Raw-Data-Input'!D166=0,"",'Raw-Data-Input'!D166)</f>
        <v/>
      </c>
      <c r="E156" s="77" t="str">
        <f>IF('Raw-Data-Input'!E166=0,"",'Raw-Data-Input'!E166)</f>
        <v/>
      </c>
      <c r="F156" s="78" t="str">
        <f>IF('Raw-Data-Input'!L166="","",'Raw-Data-Input'!L166)</f>
        <v/>
      </c>
      <c r="G156" s="79" t="str">
        <f t="shared" si="12"/>
        <v/>
      </c>
      <c r="H156" s="78" t="str">
        <f>IF('Raw-Data-Input'!M166="","",'Raw-Data-Input'!M166)</f>
        <v/>
      </c>
      <c r="I156" s="79" t="str">
        <f t="shared" si="13"/>
        <v/>
      </c>
      <c r="J156" s="77" t="str">
        <f t="shared" si="14"/>
        <v/>
      </c>
      <c r="K156" s="80">
        <f t="shared" si="15"/>
        <v>0</v>
      </c>
      <c r="L156" s="77" t="str">
        <f t="shared" si="16"/>
        <v/>
      </c>
      <c r="M156" s="77" t="str">
        <f t="shared" si="17"/>
        <v/>
      </c>
      <c r="N156" s="29"/>
      <c r="O156" s="29"/>
      <c r="P156" s="29"/>
      <c r="Q156" s="29"/>
      <c r="R156" s="29"/>
      <c r="S156" s="29"/>
      <c r="T156" s="29"/>
      <c r="U156" s="29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x14ac:dyDescent="0.3">
      <c r="A157" s="29">
        <v>151</v>
      </c>
      <c r="B157" s="77" t="str">
        <f>IF('Raw-Data-Input'!B167=0,"",'Raw-Data-Input'!B167)</f>
        <v/>
      </c>
      <c r="C157" s="77" t="str">
        <f>IF('Raw-Data-Input'!C167=0,"",'Raw-Data-Input'!C167)</f>
        <v/>
      </c>
      <c r="D157" s="77" t="str">
        <f>IF('Raw-Data-Input'!D167=0,"",'Raw-Data-Input'!D167)</f>
        <v/>
      </c>
      <c r="E157" s="77" t="str">
        <f>IF('Raw-Data-Input'!E167=0,"",'Raw-Data-Input'!E167)</f>
        <v/>
      </c>
      <c r="F157" s="78" t="str">
        <f>IF('Raw-Data-Input'!L167="","",'Raw-Data-Input'!L167)</f>
        <v/>
      </c>
      <c r="G157" s="79" t="str">
        <f t="shared" si="12"/>
        <v/>
      </c>
      <c r="H157" s="78" t="str">
        <f>IF('Raw-Data-Input'!M167="","",'Raw-Data-Input'!M167)</f>
        <v/>
      </c>
      <c r="I157" s="79" t="str">
        <f t="shared" si="13"/>
        <v/>
      </c>
      <c r="J157" s="77" t="str">
        <f t="shared" si="14"/>
        <v/>
      </c>
      <c r="K157" s="80">
        <f t="shared" si="15"/>
        <v>0</v>
      </c>
      <c r="L157" s="77" t="str">
        <f t="shared" si="16"/>
        <v/>
      </c>
      <c r="M157" s="77" t="str">
        <f t="shared" si="17"/>
        <v/>
      </c>
      <c r="N157" s="29"/>
      <c r="O157" s="29"/>
      <c r="P157" s="29"/>
      <c r="Q157" s="29"/>
      <c r="R157" s="29"/>
      <c r="S157" s="29"/>
      <c r="T157" s="29"/>
      <c r="U157" s="29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3">
      <c r="A158" s="29">
        <v>152</v>
      </c>
      <c r="B158" s="77" t="str">
        <f>IF('Raw-Data-Input'!B168=0,"",'Raw-Data-Input'!B168)</f>
        <v/>
      </c>
      <c r="C158" s="77" t="str">
        <f>IF('Raw-Data-Input'!C168=0,"",'Raw-Data-Input'!C168)</f>
        <v/>
      </c>
      <c r="D158" s="77" t="str">
        <f>IF('Raw-Data-Input'!D168=0,"",'Raw-Data-Input'!D168)</f>
        <v/>
      </c>
      <c r="E158" s="77" t="str">
        <f>IF('Raw-Data-Input'!E168=0,"",'Raw-Data-Input'!E168)</f>
        <v/>
      </c>
      <c r="F158" s="78" t="str">
        <f>IF('Raw-Data-Input'!L168="","",'Raw-Data-Input'!L168)</f>
        <v/>
      </c>
      <c r="G158" s="79" t="str">
        <f t="shared" si="12"/>
        <v/>
      </c>
      <c r="H158" s="78" t="str">
        <f>IF('Raw-Data-Input'!M168="","",'Raw-Data-Input'!M168)</f>
        <v/>
      </c>
      <c r="I158" s="79" t="str">
        <f t="shared" si="13"/>
        <v/>
      </c>
      <c r="J158" s="77" t="str">
        <f t="shared" si="14"/>
        <v/>
      </c>
      <c r="K158" s="80">
        <f t="shared" si="15"/>
        <v>0</v>
      </c>
      <c r="L158" s="77" t="str">
        <f t="shared" si="16"/>
        <v/>
      </c>
      <c r="M158" s="77" t="str">
        <f t="shared" si="17"/>
        <v/>
      </c>
      <c r="N158" s="29"/>
      <c r="O158" s="29"/>
      <c r="P158" s="29"/>
      <c r="Q158" s="29"/>
      <c r="R158" s="29"/>
      <c r="S158" s="29"/>
      <c r="T158" s="29"/>
      <c r="U158" s="29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x14ac:dyDescent="0.3">
      <c r="A159" s="29">
        <v>153</v>
      </c>
      <c r="B159" s="77" t="str">
        <f>IF('Raw-Data-Input'!B169=0,"",'Raw-Data-Input'!B169)</f>
        <v/>
      </c>
      <c r="C159" s="77" t="str">
        <f>IF('Raw-Data-Input'!C169=0,"",'Raw-Data-Input'!C169)</f>
        <v/>
      </c>
      <c r="D159" s="77" t="str">
        <f>IF('Raw-Data-Input'!D169=0,"",'Raw-Data-Input'!D169)</f>
        <v/>
      </c>
      <c r="E159" s="77" t="str">
        <f>IF('Raw-Data-Input'!E169=0,"",'Raw-Data-Input'!E169)</f>
        <v/>
      </c>
      <c r="F159" s="78" t="str">
        <f>IF('Raw-Data-Input'!L169="","",'Raw-Data-Input'!L169)</f>
        <v/>
      </c>
      <c r="G159" s="79" t="str">
        <f t="shared" si="12"/>
        <v/>
      </c>
      <c r="H159" s="78" t="str">
        <f>IF('Raw-Data-Input'!M169="","",'Raw-Data-Input'!M169)</f>
        <v/>
      </c>
      <c r="I159" s="79" t="str">
        <f t="shared" si="13"/>
        <v/>
      </c>
      <c r="J159" s="77" t="str">
        <f t="shared" si="14"/>
        <v/>
      </c>
      <c r="K159" s="80">
        <f t="shared" si="15"/>
        <v>0</v>
      </c>
      <c r="L159" s="77" t="str">
        <f t="shared" si="16"/>
        <v/>
      </c>
      <c r="M159" s="77" t="str">
        <f t="shared" si="17"/>
        <v/>
      </c>
      <c r="N159" s="29"/>
      <c r="O159" s="29"/>
      <c r="P159" s="29"/>
      <c r="Q159" s="29"/>
      <c r="R159" s="29"/>
      <c r="S159" s="29"/>
      <c r="T159" s="29"/>
      <c r="U159" s="29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x14ac:dyDescent="0.3">
      <c r="A160" s="29">
        <v>154</v>
      </c>
      <c r="B160" s="77" t="str">
        <f>IF('Raw-Data-Input'!B170=0,"",'Raw-Data-Input'!B170)</f>
        <v/>
      </c>
      <c r="C160" s="77" t="str">
        <f>IF('Raw-Data-Input'!C170=0,"",'Raw-Data-Input'!C170)</f>
        <v/>
      </c>
      <c r="D160" s="77" t="str">
        <f>IF('Raw-Data-Input'!D170=0,"",'Raw-Data-Input'!D170)</f>
        <v/>
      </c>
      <c r="E160" s="77" t="str">
        <f>IF('Raw-Data-Input'!E170=0,"",'Raw-Data-Input'!E170)</f>
        <v/>
      </c>
      <c r="F160" s="78" t="str">
        <f>IF('Raw-Data-Input'!L170="","",'Raw-Data-Input'!L170)</f>
        <v/>
      </c>
      <c r="G160" s="79" t="str">
        <f t="shared" si="12"/>
        <v/>
      </c>
      <c r="H160" s="78" t="str">
        <f>IF('Raw-Data-Input'!M170="","",'Raw-Data-Input'!M170)</f>
        <v/>
      </c>
      <c r="I160" s="79" t="str">
        <f t="shared" si="13"/>
        <v/>
      </c>
      <c r="J160" s="77" t="str">
        <f t="shared" si="14"/>
        <v/>
      </c>
      <c r="K160" s="80">
        <f t="shared" si="15"/>
        <v>0</v>
      </c>
      <c r="L160" s="77" t="str">
        <f t="shared" si="16"/>
        <v/>
      </c>
      <c r="M160" s="77" t="str">
        <f t="shared" si="17"/>
        <v/>
      </c>
      <c r="N160" s="29"/>
      <c r="O160" s="29"/>
      <c r="P160" s="29"/>
      <c r="Q160" s="29"/>
      <c r="R160" s="29"/>
      <c r="S160" s="29"/>
      <c r="T160" s="29"/>
      <c r="U160" s="29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x14ac:dyDescent="0.3">
      <c r="A161" s="29">
        <v>155</v>
      </c>
      <c r="B161" s="77" t="str">
        <f>IF('Raw-Data-Input'!B171=0,"",'Raw-Data-Input'!B171)</f>
        <v/>
      </c>
      <c r="C161" s="77" t="str">
        <f>IF('Raw-Data-Input'!C171=0,"",'Raw-Data-Input'!C171)</f>
        <v/>
      </c>
      <c r="D161" s="77" t="str">
        <f>IF('Raw-Data-Input'!D171=0,"",'Raw-Data-Input'!D171)</f>
        <v/>
      </c>
      <c r="E161" s="77" t="str">
        <f>IF('Raw-Data-Input'!E171=0,"",'Raw-Data-Input'!E171)</f>
        <v/>
      </c>
      <c r="F161" s="78" t="str">
        <f>IF('Raw-Data-Input'!L171="","",'Raw-Data-Input'!L171)</f>
        <v/>
      </c>
      <c r="G161" s="79" t="str">
        <f t="shared" si="12"/>
        <v/>
      </c>
      <c r="H161" s="78" t="str">
        <f>IF('Raw-Data-Input'!M171="","",'Raw-Data-Input'!M171)</f>
        <v/>
      </c>
      <c r="I161" s="79" t="str">
        <f t="shared" si="13"/>
        <v/>
      </c>
      <c r="J161" s="77" t="str">
        <f t="shared" si="14"/>
        <v/>
      </c>
      <c r="K161" s="80">
        <f t="shared" si="15"/>
        <v>0</v>
      </c>
      <c r="L161" s="77" t="str">
        <f t="shared" si="16"/>
        <v/>
      </c>
      <c r="M161" s="77" t="str">
        <f t="shared" si="17"/>
        <v/>
      </c>
      <c r="N161" s="29"/>
      <c r="O161" s="29"/>
      <c r="P161" s="29"/>
      <c r="Q161" s="29"/>
      <c r="R161" s="29"/>
      <c r="S161" s="29"/>
      <c r="T161" s="29"/>
      <c r="U161" s="29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x14ac:dyDescent="0.3">
      <c r="A162" s="29">
        <v>156</v>
      </c>
      <c r="B162" s="77" t="str">
        <f>IF('Raw-Data-Input'!B172=0,"",'Raw-Data-Input'!B172)</f>
        <v/>
      </c>
      <c r="C162" s="77" t="str">
        <f>IF('Raw-Data-Input'!C172=0,"",'Raw-Data-Input'!C172)</f>
        <v/>
      </c>
      <c r="D162" s="77" t="str">
        <f>IF('Raw-Data-Input'!D172=0,"",'Raw-Data-Input'!D172)</f>
        <v/>
      </c>
      <c r="E162" s="77" t="str">
        <f>IF('Raw-Data-Input'!E172=0,"",'Raw-Data-Input'!E172)</f>
        <v/>
      </c>
      <c r="F162" s="78" t="str">
        <f>IF('Raw-Data-Input'!L172="","",'Raw-Data-Input'!L172)</f>
        <v/>
      </c>
      <c r="G162" s="79" t="str">
        <f t="shared" si="12"/>
        <v/>
      </c>
      <c r="H162" s="78" t="str">
        <f>IF('Raw-Data-Input'!M172="","",'Raw-Data-Input'!M172)</f>
        <v/>
      </c>
      <c r="I162" s="79" t="str">
        <f t="shared" si="13"/>
        <v/>
      </c>
      <c r="J162" s="77" t="str">
        <f t="shared" si="14"/>
        <v/>
      </c>
      <c r="K162" s="80">
        <f t="shared" si="15"/>
        <v>0</v>
      </c>
      <c r="L162" s="77" t="str">
        <f t="shared" si="16"/>
        <v/>
      </c>
      <c r="M162" s="77" t="str">
        <f t="shared" si="17"/>
        <v/>
      </c>
      <c r="N162" s="29"/>
      <c r="O162" s="29"/>
      <c r="P162" s="29"/>
      <c r="Q162" s="29"/>
      <c r="R162" s="29"/>
      <c r="S162" s="29"/>
      <c r="T162" s="29"/>
      <c r="U162" s="29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x14ac:dyDescent="0.3">
      <c r="A163" s="29">
        <v>157</v>
      </c>
      <c r="B163" s="77" t="str">
        <f>IF('Raw-Data-Input'!B173=0,"",'Raw-Data-Input'!B173)</f>
        <v/>
      </c>
      <c r="C163" s="77" t="str">
        <f>IF('Raw-Data-Input'!C173=0,"",'Raw-Data-Input'!C173)</f>
        <v/>
      </c>
      <c r="D163" s="77" t="str">
        <f>IF('Raw-Data-Input'!D173=0,"",'Raw-Data-Input'!D173)</f>
        <v/>
      </c>
      <c r="E163" s="77" t="str">
        <f>IF('Raw-Data-Input'!E173=0,"",'Raw-Data-Input'!E173)</f>
        <v/>
      </c>
      <c r="F163" s="78" t="str">
        <f>IF('Raw-Data-Input'!L173="","",'Raw-Data-Input'!L173)</f>
        <v/>
      </c>
      <c r="G163" s="79" t="str">
        <f t="shared" si="12"/>
        <v/>
      </c>
      <c r="H163" s="78" t="str">
        <f>IF('Raw-Data-Input'!M173="","",'Raw-Data-Input'!M173)</f>
        <v/>
      </c>
      <c r="I163" s="79" t="str">
        <f t="shared" si="13"/>
        <v/>
      </c>
      <c r="J163" s="77" t="str">
        <f t="shared" si="14"/>
        <v/>
      </c>
      <c r="K163" s="80">
        <f t="shared" si="15"/>
        <v>0</v>
      </c>
      <c r="L163" s="77" t="str">
        <f t="shared" si="16"/>
        <v/>
      </c>
      <c r="M163" s="77" t="str">
        <f t="shared" si="17"/>
        <v/>
      </c>
      <c r="N163" s="29"/>
      <c r="O163" s="29"/>
      <c r="P163" s="29"/>
      <c r="Q163" s="29"/>
      <c r="R163" s="29"/>
      <c r="S163" s="29"/>
      <c r="T163" s="29"/>
      <c r="U163" s="29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x14ac:dyDescent="0.3">
      <c r="A164" s="29">
        <v>158</v>
      </c>
      <c r="B164" s="77" t="str">
        <f>IF('Raw-Data-Input'!B174=0,"",'Raw-Data-Input'!B174)</f>
        <v/>
      </c>
      <c r="C164" s="77" t="str">
        <f>IF('Raw-Data-Input'!C174=0,"",'Raw-Data-Input'!C174)</f>
        <v/>
      </c>
      <c r="D164" s="77" t="str">
        <f>IF('Raw-Data-Input'!D174=0,"",'Raw-Data-Input'!D174)</f>
        <v/>
      </c>
      <c r="E164" s="77" t="str">
        <f>IF('Raw-Data-Input'!E174=0,"",'Raw-Data-Input'!E174)</f>
        <v/>
      </c>
      <c r="F164" s="78" t="str">
        <f>IF('Raw-Data-Input'!L174="","",'Raw-Data-Input'!L174)</f>
        <v/>
      </c>
      <c r="G164" s="79" t="str">
        <f t="shared" si="12"/>
        <v/>
      </c>
      <c r="H164" s="78" t="str">
        <f>IF('Raw-Data-Input'!M174="","",'Raw-Data-Input'!M174)</f>
        <v/>
      </c>
      <c r="I164" s="79" t="str">
        <f t="shared" si="13"/>
        <v/>
      </c>
      <c r="J164" s="77" t="str">
        <f t="shared" si="14"/>
        <v/>
      </c>
      <c r="K164" s="80">
        <f t="shared" si="15"/>
        <v>0</v>
      </c>
      <c r="L164" s="77" t="str">
        <f t="shared" si="16"/>
        <v/>
      </c>
      <c r="M164" s="77" t="str">
        <f t="shared" si="17"/>
        <v/>
      </c>
      <c r="N164" s="29"/>
      <c r="O164" s="29"/>
      <c r="P164" s="29"/>
      <c r="Q164" s="29"/>
      <c r="R164" s="29"/>
      <c r="S164" s="29"/>
      <c r="T164" s="29"/>
      <c r="U164" s="29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x14ac:dyDescent="0.3">
      <c r="A165" s="29">
        <v>159</v>
      </c>
      <c r="B165" s="77" t="str">
        <f>IF('Raw-Data-Input'!B175=0,"",'Raw-Data-Input'!B175)</f>
        <v/>
      </c>
      <c r="C165" s="77" t="str">
        <f>IF('Raw-Data-Input'!C175=0,"",'Raw-Data-Input'!C175)</f>
        <v/>
      </c>
      <c r="D165" s="77" t="str">
        <f>IF('Raw-Data-Input'!D175=0,"",'Raw-Data-Input'!D175)</f>
        <v/>
      </c>
      <c r="E165" s="77" t="str">
        <f>IF('Raw-Data-Input'!E175=0,"",'Raw-Data-Input'!E175)</f>
        <v/>
      </c>
      <c r="F165" s="78" t="str">
        <f>IF('Raw-Data-Input'!L175="","",'Raw-Data-Input'!L175)</f>
        <v/>
      </c>
      <c r="G165" s="79" t="str">
        <f t="shared" si="12"/>
        <v/>
      </c>
      <c r="H165" s="78" t="str">
        <f>IF('Raw-Data-Input'!M175="","",'Raw-Data-Input'!M175)</f>
        <v/>
      </c>
      <c r="I165" s="79" t="str">
        <f t="shared" si="13"/>
        <v/>
      </c>
      <c r="J165" s="77" t="str">
        <f t="shared" si="14"/>
        <v/>
      </c>
      <c r="K165" s="80">
        <f t="shared" si="15"/>
        <v>0</v>
      </c>
      <c r="L165" s="77" t="str">
        <f t="shared" si="16"/>
        <v/>
      </c>
      <c r="M165" s="77" t="str">
        <f t="shared" si="17"/>
        <v/>
      </c>
      <c r="N165" s="29"/>
      <c r="O165" s="29"/>
      <c r="P165" s="29"/>
      <c r="Q165" s="29"/>
      <c r="R165" s="29"/>
      <c r="S165" s="29"/>
      <c r="T165" s="29"/>
      <c r="U165" s="29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x14ac:dyDescent="0.3">
      <c r="A166" s="29">
        <v>160</v>
      </c>
      <c r="B166" s="77" t="str">
        <f>IF('Raw-Data-Input'!B176=0,"",'Raw-Data-Input'!B176)</f>
        <v/>
      </c>
      <c r="C166" s="77" t="str">
        <f>IF('Raw-Data-Input'!C176=0,"",'Raw-Data-Input'!C176)</f>
        <v/>
      </c>
      <c r="D166" s="77" t="str">
        <f>IF('Raw-Data-Input'!D176=0,"",'Raw-Data-Input'!D176)</f>
        <v/>
      </c>
      <c r="E166" s="77" t="str">
        <f>IF('Raw-Data-Input'!E176=0,"",'Raw-Data-Input'!E176)</f>
        <v/>
      </c>
      <c r="F166" s="78" t="str">
        <f>IF('Raw-Data-Input'!L176="","",'Raw-Data-Input'!L176)</f>
        <v/>
      </c>
      <c r="G166" s="79" t="str">
        <f t="shared" si="12"/>
        <v/>
      </c>
      <c r="H166" s="78" t="str">
        <f>IF('Raw-Data-Input'!M176="","",'Raw-Data-Input'!M176)</f>
        <v/>
      </c>
      <c r="I166" s="79" t="str">
        <f t="shared" si="13"/>
        <v/>
      </c>
      <c r="J166" s="77" t="str">
        <f t="shared" si="14"/>
        <v/>
      </c>
      <c r="K166" s="80">
        <f t="shared" si="15"/>
        <v>0</v>
      </c>
      <c r="L166" s="77" t="str">
        <f t="shared" si="16"/>
        <v/>
      </c>
      <c r="M166" s="77" t="str">
        <f t="shared" si="17"/>
        <v/>
      </c>
      <c r="N166" s="29"/>
      <c r="O166" s="29"/>
      <c r="P166" s="29"/>
      <c r="Q166" s="29"/>
      <c r="R166" s="29"/>
      <c r="S166" s="29"/>
      <c r="T166" s="29"/>
      <c r="U166" s="29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x14ac:dyDescent="0.3">
      <c r="A167" s="29">
        <v>161</v>
      </c>
      <c r="B167" s="77" t="str">
        <f>IF('Raw-Data-Input'!B177=0,"",'Raw-Data-Input'!B177)</f>
        <v/>
      </c>
      <c r="C167" s="77" t="str">
        <f>IF('Raw-Data-Input'!C177=0,"",'Raw-Data-Input'!C177)</f>
        <v/>
      </c>
      <c r="D167" s="77" t="str">
        <f>IF('Raw-Data-Input'!D177=0,"",'Raw-Data-Input'!D177)</f>
        <v/>
      </c>
      <c r="E167" s="77" t="str">
        <f>IF('Raw-Data-Input'!E177=0,"",'Raw-Data-Input'!E177)</f>
        <v/>
      </c>
      <c r="F167" s="78" t="str">
        <f>IF('Raw-Data-Input'!L177="","",'Raw-Data-Input'!L177)</f>
        <v/>
      </c>
      <c r="G167" s="79" t="str">
        <f t="shared" si="12"/>
        <v/>
      </c>
      <c r="H167" s="78" t="str">
        <f>IF('Raw-Data-Input'!M177="","",'Raw-Data-Input'!M177)</f>
        <v/>
      </c>
      <c r="I167" s="79" t="str">
        <f t="shared" si="13"/>
        <v/>
      </c>
      <c r="J167" s="77" t="str">
        <f t="shared" si="14"/>
        <v/>
      </c>
      <c r="K167" s="80">
        <f t="shared" si="15"/>
        <v>0</v>
      </c>
      <c r="L167" s="77" t="str">
        <f t="shared" si="16"/>
        <v/>
      </c>
      <c r="M167" s="77" t="str">
        <f t="shared" si="17"/>
        <v/>
      </c>
      <c r="N167" s="29"/>
      <c r="O167" s="29"/>
      <c r="P167" s="29"/>
      <c r="Q167" s="29"/>
      <c r="R167" s="29"/>
      <c r="S167" s="29"/>
      <c r="T167" s="29"/>
      <c r="U167" s="29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x14ac:dyDescent="0.3">
      <c r="A168" s="29">
        <v>162</v>
      </c>
      <c r="B168" s="77" t="str">
        <f>IF('Raw-Data-Input'!B178=0,"",'Raw-Data-Input'!B178)</f>
        <v/>
      </c>
      <c r="C168" s="77" t="str">
        <f>IF('Raw-Data-Input'!C178=0,"",'Raw-Data-Input'!C178)</f>
        <v/>
      </c>
      <c r="D168" s="77" t="str">
        <f>IF('Raw-Data-Input'!D178=0,"",'Raw-Data-Input'!D178)</f>
        <v/>
      </c>
      <c r="E168" s="77" t="str">
        <f>IF('Raw-Data-Input'!E178=0,"",'Raw-Data-Input'!E178)</f>
        <v/>
      </c>
      <c r="F168" s="78" t="str">
        <f>IF('Raw-Data-Input'!L178="","",'Raw-Data-Input'!L178)</f>
        <v/>
      </c>
      <c r="G168" s="79" t="str">
        <f t="shared" si="12"/>
        <v/>
      </c>
      <c r="H168" s="78" t="str">
        <f>IF('Raw-Data-Input'!M178="","",'Raw-Data-Input'!M178)</f>
        <v/>
      </c>
      <c r="I168" s="79" t="str">
        <f t="shared" si="13"/>
        <v/>
      </c>
      <c r="J168" s="77" t="str">
        <f t="shared" si="14"/>
        <v/>
      </c>
      <c r="K168" s="80">
        <f t="shared" si="15"/>
        <v>0</v>
      </c>
      <c r="L168" s="77" t="str">
        <f t="shared" si="16"/>
        <v/>
      </c>
      <c r="M168" s="77" t="str">
        <f t="shared" si="17"/>
        <v/>
      </c>
      <c r="N168" s="29"/>
      <c r="O168" s="29"/>
      <c r="P168" s="29"/>
      <c r="Q168" s="29"/>
      <c r="R168" s="29"/>
      <c r="S168" s="29"/>
      <c r="T168" s="29"/>
      <c r="U168" s="29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x14ac:dyDescent="0.3">
      <c r="A169" s="29">
        <v>163</v>
      </c>
      <c r="B169" s="77" t="str">
        <f>IF('Raw-Data-Input'!B179=0,"",'Raw-Data-Input'!B179)</f>
        <v/>
      </c>
      <c r="C169" s="77" t="str">
        <f>IF('Raw-Data-Input'!C179=0,"",'Raw-Data-Input'!C179)</f>
        <v/>
      </c>
      <c r="D169" s="77" t="str">
        <f>IF('Raw-Data-Input'!D179=0,"",'Raw-Data-Input'!D179)</f>
        <v/>
      </c>
      <c r="E169" s="77" t="str">
        <f>IF('Raw-Data-Input'!E179=0,"",'Raw-Data-Input'!E179)</f>
        <v/>
      </c>
      <c r="F169" s="78" t="str">
        <f>IF('Raw-Data-Input'!L179="","",'Raw-Data-Input'!L179)</f>
        <v/>
      </c>
      <c r="G169" s="79" t="str">
        <f t="shared" si="12"/>
        <v/>
      </c>
      <c r="H169" s="78" t="str">
        <f>IF('Raw-Data-Input'!M179="","",'Raw-Data-Input'!M179)</f>
        <v/>
      </c>
      <c r="I169" s="79" t="str">
        <f t="shared" si="13"/>
        <v/>
      </c>
      <c r="J169" s="77" t="str">
        <f t="shared" si="14"/>
        <v/>
      </c>
      <c r="K169" s="80">
        <f t="shared" si="15"/>
        <v>0</v>
      </c>
      <c r="L169" s="77" t="str">
        <f t="shared" si="16"/>
        <v/>
      </c>
      <c r="M169" s="77" t="str">
        <f t="shared" si="17"/>
        <v/>
      </c>
      <c r="N169" s="29"/>
      <c r="O169" s="29"/>
      <c r="P169" s="29"/>
      <c r="Q169" s="29"/>
      <c r="R169" s="29"/>
      <c r="S169" s="29"/>
      <c r="T169" s="29"/>
      <c r="U169" s="29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x14ac:dyDescent="0.3">
      <c r="A170" s="29">
        <v>164</v>
      </c>
      <c r="B170" s="77" t="str">
        <f>IF('Raw-Data-Input'!B180=0,"",'Raw-Data-Input'!B180)</f>
        <v/>
      </c>
      <c r="C170" s="77" t="str">
        <f>IF('Raw-Data-Input'!C180=0,"",'Raw-Data-Input'!C180)</f>
        <v/>
      </c>
      <c r="D170" s="77" t="str">
        <f>IF('Raw-Data-Input'!D180=0,"",'Raw-Data-Input'!D180)</f>
        <v/>
      </c>
      <c r="E170" s="77" t="str">
        <f>IF('Raw-Data-Input'!E180=0,"",'Raw-Data-Input'!E180)</f>
        <v/>
      </c>
      <c r="F170" s="78" t="str">
        <f>IF('Raw-Data-Input'!L180="","",'Raw-Data-Input'!L180)</f>
        <v/>
      </c>
      <c r="G170" s="79" t="str">
        <f t="shared" si="12"/>
        <v/>
      </c>
      <c r="H170" s="78" t="str">
        <f>IF('Raw-Data-Input'!M180="","",'Raw-Data-Input'!M180)</f>
        <v/>
      </c>
      <c r="I170" s="79" t="str">
        <f t="shared" si="13"/>
        <v/>
      </c>
      <c r="J170" s="77" t="str">
        <f t="shared" si="14"/>
        <v/>
      </c>
      <c r="K170" s="80">
        <f t="shared" si="15"/>
        <v>0</v>
      </c>
      <c r="L170" s="77" t="str">
        <f t="shared" si="16"/>
        <v/>
      </c>
      <c r="M170" s="77" t="str">
        <f t="shared" si="17"/>
        <v/>
      </c>
      <c r="N170" s="29"/>
      <c r="O170" s="29"/>
      <c r="P170" s="29"/>
      <c r="Q170" s="29"/>
      <c r="R170" s="29"/>
      <c r="S170" s="29"/>
      <c r="T170" s="29"/>
      <c r="U170" s="29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x14ac:dyDescent="0.3">
      <c r="A171" s="29">
        <v>165</v>
      </c>
      <c r="B171" s="77" t="str">
        <f>IF('Raw-Data-Input'!B181=0,"",'Raw-Data-Input'!B181)</f>
        <v/>
      </c>
      <c r="C171" s="77" t="str">
        <f>IF('Raw-Data-Input'!C181=0,"",'Raw-Data-Input'!C181)</f>
        <v/>
      </c>
      <c r="D171" s="77" t="str">
        <f>IF('Raw-Data-Input'!D181=0,"",'Raw-Data-Input'!D181)</f>
        <v/>
      </c>
      <c r="E171" s="77" t="str">
        <f>IF('Raw-Data-Input'!E181=0,"",'Raw-Data-Input'!E181)</f>
        <v/>
      </c>
      <c r="F171" s="78" t="str">
        <f>IF('Raw-Data-Input'!L181="","",'Raw-Data-Input'!L181)</f>
        <v/>
      </c>
      <c r="G171" s="79" t="str">
        <f t="shared" si="12"/>
        <v/>
      </c>
      <c r="H171" s="78" t="str">
        <f>IF('Raw-Data-Input'!M181="","",'Raw-Data-Input'!M181)</f>
        <v/>
      </c>
      <c r="I171" s="79" t="str">
        <f t="shared" si="13"/>
        <v/>
      </c>
      <c r="J171" s="77" t="str">
        <f t="shared" si="14"/>
        <v/>
      </c>
      <c r="K171" s="80">
        <f t="shared" si="15"/>
        <v>0</v>
      </c>
      <c r="L171" s="77" t="str">
        <f t="shared" si="16"/>
        <v/>
      </c>
      <c r="M171" s="77" t="str">
        <f t="shared" si="17"/>
        <v/>
      </c>
      <c r="N171" s="29"/>
      <c r="O171" s="29"/>
      <c r="P171" s="29"/>
      <c r="Q171" s="29"/>
      <c r="R171" s="29"/>
      <c r="S171" s="29"/>
      <c r="T171" s="29"/>
      <c r="U171" s="29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x14ac:dyDescent="0.3">
      <c r="A172" s="29">
        <v>166</v>
      </c>
      <c r="B172" s="77" t="str">
        <f>IF('Raw-Data-Input'!B182=0,"",'Raw-Data-Input'!B182)</f>
        <v/>
      </c>
      <c r="C172" s="77" t="str">
        <f>IF('Raw-Data-Input'!C182=0,"",'Raw-Data-Input'!C182)</f>
        <v/>
      </c>
      <c r="D172" s="77" t="str">
        <f>IF('Raw-Data-Input'!D182=0,"",'Raw-Data-Input'!D182)</f>
        <v/>
      </c>
      <c r="E172" s="77" t="str">
        <f>IF('Raw-Data-Input'!E182=0,"",'Raw-Data-Input'!E182)</f>
        <v/>
      </c>
      <c r="F172" s="78" t="str">
        <f>IF('Raw-Data-Input'!L182="","",'Raw-Data-Input'!L182)</f>
        <v/>
      </c>
      <c r="G172" s="79" t="str">
        <f t="shared" si="12"/>
        <v/>
      </c>
      <c r="H172" s="78" t="str">
        <f>IF('Raw-Data-Input'!M182="","",'Raw-Data-Input'!M182)</f>
        <v/>
      </c>
      <c r="I172" s="79" t="str">
        <f t="shared" si="13"/>
        <v/>
      </c>
      <c r="J172" s="77" t="str">
        <f t="shared" si="14"/>
        <v/>
      </c>
      <c r="K172" s="80">
        <f t="shared" si="15"/>
        <v>0</v>
      </c>
      <c r="L172" s="77" t="str">
        <f t="shared" si="16"/>
        <v/>
      </c>
      <c r="M172" s="77" t="str">
        <f t="shared" si="17"/>
        <v/>
      </c>
      <c r="N172" s="29"/>
      <c r="O172" s="29"/>
      <c r="P172" s="29"/>
      <c r="Q172" s="29"/>
      <c r="R172" s="29"/>
      <c r="S172" s="29"/>
      <c r="T172" s="29"/>
      <c r="U172" s="29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x14ac:dyDescent="0.3">
      <c r="A173" s="29">
        <v>167</v>
      </c>
      <c r="B173" s="77" t="str">
        <f>IF('Raw-Data-Input'!B183=0,"",'Raw-Data-Input'!B183)</f>
        <v/>
      </c>
      <c r="C173" s="77" t="str">
        <f>IF('Raw-Data-Input'!C183=0,"",'Raw-Data-Input'!C183)</f>
        <v/>
      </c>
      <c r="D173" s="77" t="str">
        <f>IF('Raw-Data-Input'!D183=0,"",'Raw-Data-Input'!D183)</f>
        <v/>
      </c>
      <c r="E173" s="77" t="str">
        <f>IF('Raw-Data-Input'!E183=0,"",'Raw-Data-Input'!E183)</f>
        <v/>
      </c>
      <c r="F173" s="78" t="str">
        <f>IF('Raw-Data-Input'!L183="","",'Raw-Data-Input'!L183)</f>
        <v/>
      </c>
      <c r="G173" s="79" t="str">
        <f t="shared" si="12"/>
        <v/>
      </c>
      <c r="H173" s="78" t="str">
        <f>IF('Raw-Data-Input'!M183="","",'Raw-Data-Input'!M183)</f>
        <v/>
      </c>
      <c r="I173" s="79" t="str">
        <f t="shared" si="13"/>
        <v/>
      </c>
      <c r="J173" s="77" t="str">
        <f t="shared" si="14"/>
        <v/>
      </c>
      <c r="K173" s="80">
        <f t="shared" si="15"/>
        <v>0</v>
      </c>
      <c r="L173" s="77" t="str">
        <f t="shared" si="16"/>
        <v/>
      </c>
      <c r="M173" s="77" t="str">
        <f t="shared" si="17"/>
        <v/>
      </c>
      <c r="N173" s="29"/>
      <c r="O173" s="29"/>
      <c r="P173" s="29"/>
      <c r="Q173" s="29"/>
      <c r="R173" s="29"/>
      <c r="S173" s="29"/>
      <c r="T173" s="29"/>
      <c r="U173" s="29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x14ac:dyDescent="0.3">
      <c r="A174" s="29">
        <v>168</v>
      </c>
      <c r="B174" s="77" t="str">
        <f>IF('Raw-Data-Input'!B184=0,"",'Raw-Data-Input'!B184)</f>
        <v/>
      </c>
      <c r="C174" s="77" t="str">
        <f>IF('Raw-Data-Input'!C184=0,"",'Raw-Data-Input'!C184)</f>
        <v/>
      </c>
      <c r="D174" s="77" t="str">
        <f>IF('Raw-Data-Input'!D184=0,"",'Raw-Data-Input'!D184)</f>
        <v/>
      </c>
      <c r="E174" s="77" t="str">
        <f>IF('Raw-Data-Input'!E184=0,"",'Raw-Data-Input'!E184)</f>
        <v/>
      </c>
      <c r="F174" s="78" t="str">
        <f>IF('Raw-Data-Input'!L184="","",'Raw-Data-Input'!L184)</f>
        <v/>
      </c>
      <c r="G174" s="79" t="str">
        <f t="shared" si="12"/>
        <v/>
      </c>
      <c r="H174" s="78" t="str">
        <f>IF('Raw-Data-Input'!M184="","",'Raw-Data-Input'!M184)</f>
        <v/>
      </c>
      <c r="I174" s="79" t="str">
        <f t="shared" si="13"/>
        <v/>
      </c>
      <c r="J174" s="77" t="str">
        <f t="shared" si="14"/>
        <v/>
      </c>
      <c r="K174" s="80">
        <f t="shared" si="15"/>
        <v>0</v>
      </c>
      <c r="L174" s="77" t="str">
        <f t="shared" si="16"/>
        <v/>
      </c>
      <c r="M174" s="77" t="str">
        <f t="shared" si="17"/>
        <v/>
      </c>
      <c r="N174" s="29"/>
      <c r="O174" s="29"/>
      <c r="P174" s="29"/>
      <c r="Q174" s="29"/>
      <c r="R174" s="29"/>
      <c r="S174" s="29"/>
      <c r="T174" s="29"/>
      <c r="U174" s="29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x14ac:dyDescent="0.3">
      <c r="A175" s="29">
        <v>169</v>
      </c>
      <c r="B175" s="77" t="str">
        <f>IF('Raw-Data-Input'!B185=0,"",'Raw-Data-Input'!B185)</f>
        <v/>
      </c>
      <c r="C175" s="77" t="str">
        <f>IF('Raw-Data-Input'!C185=0,"",'Raw-Data-Input'!C185)</f>
        <v/>
      </c>
      <c r="D175" s="77" t="str">
        <f>IF('Raw-Data-Input'!D185=0,"",'Raw-Data-Input'!D185)</f>
        <v/>
      </c>
      <c r="E175" s="77" t="str">
        <f>IF('Raw-Data-Input'!E185=0,"",'Raw-Data-Input'!E185)</f>
        <v/>
      </c>
      <c r="F175" s="78" t="str">
        <f>IF('Raw-Data-Input'!L185="","",'Raw-Data-Input'!L185)</f>
        <v/>
      </c>
      <c r="G175" s="79" t="str">
        <f t="shared" si="12"/>
        <v/>
      </c>
      <c r="H175" s="78" t="str">
        <f>IF('Raw-Data-Input'!M185="","",'Raw-Data-Input'!M185)</f>
        <v/>
      </c>
      <c r="I175" s="79" t="str">
        <f t="shared" si="13"/>
        <v/>
      </c>
      <c r="J175" s="77" t="str">
        <f t="shared" si="14"/>
        <v/>
      </c>
      <c r="K175" s="80">
        <f t="shared" si="15"/>
        <v>0</v>
      </c>
      <c r="L175" s="77" t="str">
        <f t="shared" si="16"/>
        <v/>
      </c>
      <c r="M175" s="77" t="str">
        <f t="shared" si="17"/>
        <v/>
      </c>
      <c r="N175" s="29"/>
      <c r="O175" s="29"/>
      <c r="P175" s="29"/>
      <c r="Q175" s="29"/>
      <c r="R175" s="29"/>
      <c r="S175" s="29"/>
      <c r="T175" s="29"/>
      <c r="U175" s="29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x14ac:dyDescent="0.3">
      <c r="A176" s="29">
        <v>170</v>
      </c>
      <c r="B176" s="77" t="str">
        <f>IF('Raw-Data-Input'!B186=0,"",'Raw-Data-Input'!B186)</f>
        <v/>
      </c>
      <c r="C176" s="77" t="str">
        <f>IF('Raw-Data-Input'!C186=0,"",'Raw-Data-Input'!C186)</f>
        <v/>
      </c>
      <c r="D176" s="77" t="str">
        <f>IF('Raw-Data-Input'!D186=0,"",'Raw-Data-Input'!D186)</f>
        <v/>
      </c>
      <c r="E176" s="77" t="str">
        <f>IF('Raw-Data-Input'!E186=0,"",'Raw-Data-Input'!E186)</f>
        <v/>
      </c>
      <c r="F176" s="78" t="str">
        <f>IF('Raw-Data-Input'!L186="","",'Raw-Data-Input'!L186)</f>
        <v/>
      </c>
      <c r="G176" s="79" t="str">
        <f t="shared" si="12"/>
        <v/>
      </c>
      <c r="H176" s="78" t="str">
        <f>IF('Raw-Data-Input'!M186="","",'Raw-Data-Input'!M186)</f>
        <v/>
      </c>
      <c r="I176" s="79" t="str">
        <f t="shared" si="13"/>
        <v/>
      </c>
      <c r="J176" s="77" t="str">
        <f t="shared" si="14"/>
        <v/>
      </c>
      <c r="K176" s="80">
        <f t="shared" si="15"/>
        <v>0</v>
      </c>
      <c r="L176" s="77" t="str">
        <f t="shared" si="16"/>
        <v/>
      </c>
      <c r="M176" s="77" t="str">
        <f t="shared" si="17"/>
        <v/>
      </c>
      <c r="N176" s="29"/>
      <c r="O176" s="29"/>
      <c r="P176" s="29"/>
      <c r="Q176" s="29"/>
      <c r="R176" s="29"/>
      <c r="S176" s="29"/>
      <c r="T176" s="29"/>
      <c r="U176" s="29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x14ac:dyDescent="0.3">
      <c r="A177" s="29">
        <v>171</v>
      </c>
      <c r="B177" s="77" t="str">
        <f>IF('Raw-Data-Input'!B187=0,"",'Raw-Data-Input'!B187)</f>
        <v/>
      </c>
      <c r="C177" s="77" t="str">
        <f>IF('Raw-Data-Input'!C187=0,"",'Raw-Data-Input'!C187)</f>
        <v/>
      </c>
      <c r="D177" s="77" t="str">
        <f>IF('Raw-Data-Input'!D187=0,"",'Raw-Data-Input'!D187)</f>
        <v/>
      </c>
      <c r="E177" s="77" t="str">
        <f>IF('Raw-Data-Input'!E187=0,"",'Raw-Data-Input'!E187)</f>
        <v/>
      </c>
      <c r="F177" s="78" t="str">
        <f>IF('Raw-Data-Input'!L187="","",'Raw-Data-Input'!L187)</f>
        <v/>
      </c>
      <c r="G177" s="79" t="str">
        <f t="shared" si="12"/>
        <v/>
      </c>
      <c r="H177" s="78" t="str">
        <f>IF('Raw-Data-Input'!M187="","",'Raw-Data-Input'!M187)</f>
        <v/>
      </c>
      <c r="I177" s="79" t="str">
        <f t="shared" si="13"/>
        <v/>
      </c>
      <c r="J177" s="77" t="str">
        <f t="shared" si="14"/>
        <v/>
      </c>
      <c r="K177" s="80">
        <f t="shared" si="15"/>
        <v>0</v>
      </c>
      <c r="L177" s="77" t="str">
        <f t="shared" si="16"/>
        <v/>
      </c>
      <c r="M177" s="77" t="str">
        <f t="shared" si="17"/>
        <v/>
      </c>
      <c r="N177" s="29"/>
      <c r="O177" s="29"/>
      <c r="P177" s="29"/>
      <c r="Q177" s="29"/>
      <c r="R177" s="29"/>
      <c r="S177" s="29"/>
      <c r="T177" s="29"/>
      <c r="U177" s="29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x14ac:dyDescent="0.3">
      <c r="A178" s="29">
        <v>172</v>
      </c>
      <c r="B178" s="77" t="str">
        <f>IF('Raw-Data-Input'!B188=0,"",'Raw-Data-Input'!B188)</f>
        <v/>
      </c>
      <c r="C178" s="77" t="str">
        <f>IF('Raw-Data-Input'!C188=0,"",'Raw-Data-Input'!C188)</f>
        <v/>
      </c>
      <c r="D178" s="77" t="str">
        <f>IF('Raw-Data-Input'!D188=0,"",'Raw-Data-Input'!D188)</f>
        <v/>
      </c>
      <c r="E178" s="77" t="str">
        <f>IF('Raw-Data-Input'!E188=0,"",'Raw-Data-Input'!E188)</f>
        <v/>
      </c>
      <c r="F178" s="78" t="str">
        <f>IF('Raw-Data-Input'!L188="","",'Raw-Data-Input'!L188)</f>
        <v/>
      </c>
      <c r="G178" s="79" t="str">
        <f t="shared" si="12"/>
        <v/>
      </c>
      <c r="H178" s="78" t="str">
        <f>IF('Raw-Data-Input'!M188="","",'Raw-Data-Input'!M188)</f>
        <v/>
      </c>
      <c r="I178" s="79" t="str">
        <f t="shared" si="13"/>
        <v/>
      </c>
      <c r="J178" s="77" t="str">
        <f t="shared" si="14"/>
        <v/>
      </c>
      <c r="K178" s="80">
        <f t="shared" si="15"/>
        <v>0</v>
      </c>
      <c r="L178" s="77" t="str">
        <f t="shared" si="16"/>
        <v/>
      </c>
      <c r="M178" s="77" t="str">
        <f t="shared" si="17"/>
        <v/>
      </c>
      <c r="N178" s="29"/>
      <c r="O178" s="29"/>
      <c r="P178" s="29"/>
      <c r="Q178" s="29"/>
      <c r="R178" s="29"/>
      <c r="S178" s="29"/>
      <c r="T178" s="29"/>
      <c r="U178" s="29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x14ac:dyDescent="0.3">
      <c r="A179" s="29">
        <v>173</v>
      </c>
      <c r="B179" s="77" t="str">
        <f>IF('Raw-Data-Input'!B189=0,"",'Raw-Data-Input'!B189)</f>
        <v/>
      </c>
      <c r="C179" s="77" t="str">
        <f>IF('Raw-Data-Input'!C189=0,"",'Raw-Data-Input'!C189)</f>
        <v/>
      </c>
      <c r="D179" s="77" t="str">
        <f>IF('Raw-Data-Input'!D189=0,"",'Raw-Data-Input'!D189)</f>
        <v/>
      </c>
      <c r="E179" s="77" t="str">
        <f>IF('Raw-Data-Input'!E189=0,"",'Raw-Data-Input'!E189)</f>
        <v/>
      </c>
      <c r="F179" s="78" t="str">
        <f>IF('Raw-Data-Input'!L189="","",'Raw-Data-Input'!L189)</f>
        <v/>
      </c>
      <c r="G179" s="79" t="str">
        <f t="shared" si="12"/>
        <v/>
      </c>
      <c r="H179" s="78" t="str">
        <f>IF('Raw-Data-Input'!M189="","",'Raw-Data-Input'!M189)</f>
        <v/>
      </c>
      <c r="I179" s="79" t="str">
        <f t="shared" si="13"/>
        <v/>
      </c>
      <c r="J179" s="77" t="str">
        <f t="shared" si="14"/>
        <v/>
      </c>
      <c r="K179" s="80">
        <f t="shared" si="15"/>
        <v>0</v>
      </c>
      <c r="L179" s="77" t="str">
        <f t="shared" si="16"/>
        <v/>
      </c>
      <c r="M179" s="77" t="str">
        <f t="shared" si="17"/>
        <v/>
      </c>
      <c r="N179" s="29"/>
      <c r="O179" s="29"/>
      <c r="P179" s="29"/>
      <c r="Q179" s="29"/>
      <c r="R179" s="29"/>
      <c r="S179" s="29"/>
      <c r="T179" s="29"/>
      <c r="U179" s="29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x14ac:dyDescent="0.3">
      <c r="A180" s="29">
        <v>174</v>
      </c>
      <c r="B180" s="77" t="str">
        <f>IF('Raw-Data-Input'!B190=0,"",'Raw-Data-Input'!B190)</f>
        <v/>
      </c>
      <c r="C180" s="77" t="str">
        <f>IF('Raw-Data-Input'!C190=0,"",'Raw-Data-Input'!C190)</f>
        <v/>
      </c>
      <c r="D180" s="77" t="str">
        <f>IF('Raw-Data-Input'!D190=0,"",'Raw-Data-Input'!D190)</f>
        <v/>
      </c>
      <c r="E180" s="77" t="str">
        <f>IF('Raw-Data-Input'!E190=0,"",'Raw-Data-Input'!E190)</f>
        <v/>
      </c>
      <c r="F180" s="78" t="str">
        <f>IF('Raw-Data-Input'!L190="","",'Raw-Data-Input'!L190)</f>
        <v/>
      </c>
      <c r="G180" s="79" t="str">
        <f t="shared" si="12"/>
        <v/>
      </c>
      <c r="H180" s="78" t="str">
        <f>IF('Raw-Data-Input'!M190="","",'Raw-Data-Input'!M190)</f>
        <v/>
      </c>
      <c r="I180" s="79" t="str">
        <f t="shared" si="13"/>
        <v/>
      </c>
      <c r="J180" s="77" t="str">
        <f t="shared" si="14"/>
        <v/>
      </c>
      <c r="K180" s="80">
        <f t="shared" si="15"/>
        <v>0</v>
      </c>
      <c r="L180" s="77" t="str">
        <f t="shared" si="16"/>
        <v/>
      </c>
      <c r="M180" s="77" t="str">
        <f t="shared" si="17"/>
        <v/>
      </c>
      <c r="N180" s="29"/>
      <c r="O180" s="29"/>
      <c r="P180" s="29"/>
      <c r="Q180" s="29"/>
      <c r="R180" s="29"/>
      <c r="S180" s="29"/>
      <c r="T180" s="29"/>
      <c r="U180" s="29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x14ac:dyDescent="0.3">
      <c r="A181" s="29">
        <v>175</v>
      </c>
      <c r="B181" s="77" t="str">
        <f>IF('Raw-Data-Input'!B191=0,"",'Raw-Data-Input'!B191)</f>
        <v/>
      </c>
      <c r="C181" s="77" t="str">
        <f>IF('Raw-Data-Input'!C191=0,"",'Raw-Data-Input'!C191)</f>
        <v/>
      </c>
      <c r="D181" s="77" t="str">
        <f>IF('Raw-Data-Input'!D191=0,"",'Raw-Data-Input'!D191)</f>
        <v/>
      </c>
      <c r="E181" s="77" t="str">
        <f>IF('Raw-Data-Input'!E191=0,"",'Raw-Data-Input'!E191)</f>
        <v/>
      </c>
      <c r="F181" s="78" t="str">
        <f>IF('Raw-Data-Input'!L191="","",'Raw-Data-Input'!L191)</f>
        <v/>
      </c>
      <c r="G181" s="79" t="str">
        <f t="shared" si="12"/>
        <v/>
      </c>
      <c r="H181" s="78" t="str">
        <f>IF('Raw-Data-Input'!M191="","",'Raw-Data-Input'!M191)</f>
        <v/>
      </c>
      <c r="I181" s="79" t="str">
        <f t="shared" si="13"/>
        <v/>
      </c>
      <c r="J181" s="77" t="str">
        <f t="shared" si="14"/>
        <v/>
      </c>
      <c r="K181" s="80">
        <f t="shared" si="15"/>
        <v>0</v>
      </c>
      <c r="L181" s="77" t="str">
        <f t="shared" si="16"/>
        <v/>
      </c>
      <c r="M181" s="77" t="str">
        <f t="shared" si="17"/>
        <v/>
      </c>
      <c r="N181" s="29"/>
      <c r="O181" s="29"/>
      <c r="P181" s="29"/>
      <c r="Q181" s="29"/>
      <c r="R181" s="29"/>
      <c r="S181" s="29"/>
      <c r="T181" s="29"/>
      <c r="U181" s="29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x14ac:dyDescent="0.3">
      <c r="A182" s="29">
        <v>176</v>
      </c>
      <c r="B182" s="77" t="str">
        <f>IF('Raw-Data-Input'!B192=0,"",'Raw-Data-Input'!B192)</f>
        <v/>
      </c>
      <c r="C182" s="77" t="str">
        <f>IF('Raw-Data-Input'!C192=0,"",'Raw-Data-Input'!C192)</f>
        <v/>
      </c>
      <c r="D182" s="77" t="str">
        <f>IF('Raw-Data-Input'!D192=0,"",'Raw-Data-Input'!D192)</f>
        <v/>
      </c>
      <c r="E182" s="77" t="str">
        <f>IF('Raw-Data-Input'!E192=0,"",'Raw-Data-Input'!E192)</f>
        <v/>
      </c>
      <c r="F182" s="78" t="str">
        <f>IF('Raw-Data-Input'!L192="","",'Raw-Data-Input'!L192)</f>
        <v/>
      </c>
      <c r="G182" s="79" t="str">
        <f t="shared" si="12"/>
        <v/>
      </c>
      <c r="H182" s="78" t="str">
        <f>IF('Raw-Data-Input'!M192="","",'Raw-Data-Input'!M192)</f>
        <v/>
      </c>
      <c r="I182" s="79" t="str">
        <f t="shared" si="13"/>
        <v/>
      </c>
      <c r="J182" s="77" t="str">
        <f t="shared" si="14"/>
        <v/>
      </c>
      <c r="K182" s="80">
        <f t="shared" si="15"/>
        <v>0</v>
      </c>
      <c r="L182" s="77" t="str">
        <f t="shared" si="16"/>
        <v/>
      </c>
      <c r="M182" s="77" t="str">
        <f t="shared" si="17"/>
        <v/>
      </c>
      <c r="N182" s="29"/>
      <c r="O182" s="29"/>
      <c r="P182" s="29"/>
      <c r="Q182" s="29"/>
      <c r="R182" s="29"/>
      <c r="S182" s="29"/>
      <c r="T182" s="29"/>
      <c r="U182" s="29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x14ac:dyDescent="0.3">
      <c r="A183" s="29">
        <v>177</v>
      </c>
      <c r="B183" s="77" t="str">
        <f>IF('Raw-Data-Input'!B193=0,"",'Raw-Data-Input'!B193)</f>
        <v/>
      </c>
      <c r="C183" s="77" t="str">
        <f>IF('Raw-Data-Input'!C193=0,"",'Raw-Data-Input'!C193)</f>
        <v/>
      </c>
      <c r="D183" s="77" t="str">
        <f>IF('Raw-Data-Input'!D193=0,"",'Raw-Data-Input'!D193)</f>
        <v/>
      </c>
      <c r="E183" s="77" t="str">
        <f>IF('Raw-Data-Input'!E193=0,"",'Raw-Data-Input'!E193)</f>
        <v/>
      </c>
      <c r="F183" s="78" t="str">
        <f>IF('Raw-Data-Input'!L193="","",'Raw-Data-Input'!L193)</f>
        <v/>
      </c>
      <c r="G183" s="79" t="str">
        <f t="shared" si="12"/>
        <v/>
      </c>
      <c r="H183" s="78" t="str">
        <f>IF('Raw-Data-Input'!M193="","",'Raw-Data-Input'!M193)</f>
        <v/>
      </c>
      <c r="I183" s="79" t="str">
        <f t="shared" si="13"/>
        <v/>
      </c>
      <c r="J183" s="77" t="str">
        <f t="shared" si="14"/>
        <v/>
      </c>
      <c r="K183" s="80">
        <f t="shared" si="15"/>
        <v>0</v>
      </c>
      <c r="L183" s="77" t="str">
        <f t="shared" si="16"/>
        <v/>
      </c>
      <c r="M183" s="77" t="str">
        <f t="shared" si="17"/>
        <v/>
      </c>
      <c r="N183" s="29"/>
      <c r="O183" s="29"/>
      <c r="P183" s="29"/>
      <c r="Q183" s="29"/>
      <c r="R183" s="29"/>
      <c r="S183" s="29"/>
      <c r="T183" s="29"/>
      <c r="U183" s="29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x14ac:dyDescent="0.3">
      <c r="A184" s="29">
        <v>178</v>
      </c>
      <c r="B184" s="77" t="str">
        <f>IF('Raw-Data-Input'!B194=0,"",'Raw-Data-Input'!B194)</f>
        <v/>
      </c>
      <c r="C184" s="77" t="str">
        <f>IF('Raw-Data-Input'!C194=0,"",'Raw-Data-Input'!C194)</f>
        <v/>
      </c>
      <c r="D184" s="77" t="str">
        <f>IF('Raw-Data-Input'!D194=0,"",'Raw-Data-Input'!D194)</f>
        <v/>
      </c>
      <c r="E184" s="77" t="str">
        <f>IF('Raw-Data-Input'!E194=0,"",'Raw-Data-Input'!E194)</f>
        <v/>
      </c>
      <c r="F184" s="78" t="str">
        <f>IF('Raw-Data-Input'!L194="","",'Raw-Data-Input'!L194)</f>
        <v/>
      </c>
      <c r="G184" s="79" t="str">
        <f t="shared" si="12"/>
        <v/>
      </c>
      <c r="H184" s="78" t="str">
        <f>IF('Raw-Data-Input'!M194="","",'Raw-Data-Input'!M194)</f>
        <v/>
      </c>
      <c r="I184" s="79" t="str">
        <f t="shared" si="13"/>
        <v/>
      </c>
      <c r="J184" s="77" t="str">
        <f t="shared" si="14"/>
        <v/>
      </c>
      <c r="K184" s="80">
        <f t="shared" si="15"/>
        <v>0</v>
      </c>
      <c r="L184" s="77" t="str">
        <f t="shared" si="16"/>
        <v/>
      </c>
      <c r="M184" s="77" t="str">
        <f t="shared" si="17"/>
        <v/>
      </c>
      <c r="N184" s="29"/>
      <c r="O184" s="29"/>
      <c r="P184" s="29"/>
      <c r="Q184" s="29"/>
      <c r="R184" s="29"/>
      <c r="S184" s="29"/>
      <c r="T184" s="29"/>
      <c r="U184" s="29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x14ac:dyDescent="0.3">
      <c r="A185" s="29">
        <v>179</v>
      </c>
      <c r="B185" s="77" t="str">
        <f>IF('Raw-Data-Input'!B195=0,"",'Raw-Data-Input'!B195)</f>
        <v/>
      </c>
      <c r="C185" s="77" t="str">
        <f>IF('Raw-Data-Input'!C195=0,"",'Raw-Data-Input'!C195)</f>
        <v/>
      </c>
      <c r="D185" s="77" t="str">
        <f>IF('Raw-Data-Input'!D195=0,"",'Raw-Data-Input'!D195)</f>
        <v/>
      </c>
      <c r="E185" s="77" t="str">
        <f>IF('Raw-Data-Input'!E195=0,"",'Raw-Data-Input'!E195)</f>
        <v/>
      </c>
      <c r="F185" s="78" t="str">
        <f>IF('Raw-Data-Input'!L195="","",'Raw-Data-Input'!L195)</f>
        <v/>
      </c>
      <c r="G185" s="79" t="str">
        <f t="shared" si="12"/>
        <v/>
      </c>
      <c r="H185" s="78" t="str">
        <f>IF('Raw-Data-Input'!M195="","",'Raw-Data-Input'!M195)</f>
        <v/>
      </c>
      <c r="I185" s="79" t="str">
        <f t="shared" si="13"/>
        <v/>
      </c>
      <c r="J185" s="77" t="str">
        <f t="shared" si="14"/>
        <v/>
      </c>
      <c r="K185" s="80">
        <f t="shared" si="15"/>
        <v>0</v>
      </c>
      <c r="L185" s="77" t="str">
        <f t="shared" si="16"/>
        <v/>
      </c>
      <c r="M185" s="77" t="str">
        <f t="shared" si="17"/>
        <v/>
      </c>
      <c r="N185" s="29"/>
      <c r="O185" s="29"/>
      <c r="P185" s="29"/>
      <c r="Q185" s="29"/>
      <c r="R185" s="29"/>
      <c r="S185" s="29"/>
      <c r="T185" s="29"/>
      <c r="U185" s="29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x14ac:dyDescent="0.3">
      <c r="A186" s="29">
        <v>180</v>
      </c>
      <c r="B186" s="77" t="str">
        <f>IF('Raw-Data-Input'!B196=0,"",'Raw-Data-Input'!B196)</f>
        <v/>
      </c>
      <c r="C186" s="77" t="str">
        <f>IF('Raw-Data-Input'!C196=0,"",'Raw-Data-Input'!C196)</f>
        <v/>
      </c>
      <c r="D186" s="77" t="str">
        <f>IF('Raw-Data-Input'!D196=0,"",'Raw-Data-Input'!D196)</f>
        <v/>
      </c>
      <c r="E186" s="77" t="str">
        <f>IF('Raw-Data-Input'!E196=0,"",'Raw-Data-Input'!E196)</f>
        <v/>
      </c>
      <c r="F186" s="78" t="str">
        <f>IF('Raw-Data-Input'!L196="","",'Raw-Data-Input'!L196)</f>
        <v/>
      </c>
      <c r="G186" s="79" t="str">
        <f t="shared" si="12"/>
        <v/>
      </c>
      <c r="H186" s="78" t="str">
        <f>IF('Raw-Data-Input'!M196="","",'Raw-Data-Input'!M196)</f>
        <v/>
      </c>
      <c r="I186" s="79" t="str">
        <f t="shared" si="13"/>
        <v/>
      </c>
      <c r="J186" s="77" t="str">
        <f t="shared" si="14"/>
        <v/>
      </c>
      <c r="K186" s="80">
        <f t="shared" si="15"/>
        <v>0</v>
      </c>
      <c r="L186" s="77" t="str">
        <f t="shared" si="16"/>
        <v/>
      </c>
      <c r="M186" s="77" t="str">
        <f t="shared" si="17"/>
        <v/>
      </c>
      <c r="N186" s="29"/>
      <c r="O186" s="29"/>
      <c r="P186" s="29"/>
      <c r="Q186" s="29"/>
      <c r="R186" s="29"/>
      <c r="S186" s="29"/>
      <c r="T186" s="29"/>
      <c r="U186" s="29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x14ac:dyDescent="0.3">
      <c r="A187" s="29">
        <v>181</v>
      </c>
      <c r="B187" s="77" t="str">
        <f>IF('Raw-Data-Input'!B197=0,"",'Raw-Data-Input'!B197)</f>
        <v/>
      </c>
      <c r="C187" s="77" t="str">
        <f>IF('Raw-Data-Input'!C197=0,"",'Raw-Data-Input'!C197)</f>
        <v/>
      </c>
      <c r="D187" s="77" t="str">
        <f>IF('Raw-Data-Input'!D197=0,"",'Raw-Data-Input'!D197)</f>
        <v/>
      </c>
      <c r="E187" s="77" t="str">
        <f>IF('Raw-Data-Input'!E197=0,"",'Raw-Data-Input'!E197)</f>
        <v/>
      </c>
      <c r="F187" s="78" t="str">
        <f>IF('Raw-Data-Input'!L197="","",'Raw-Data-Input'!L197)</f>
        <v/>
      </c>
      <c r="G187" s="79" t="str">
        <f t="shared" si="12"/>
        <v/>
      </c>
      <c r="H187" s="78" t="str">
        <f>IF('Raw-Data-Input'!M197="","",'Raw-Data-Input'!M197)</f>
        <v/>
      </c>
      <c r="I187" s="79" t="str">
        <f t="shared" si="13"/>
        <v/>
      </c>
      <c r="J187" s="77" t="str">
        <f t="shared" si="14"/>
        <v/>
      </c>
      <c r="K187" s="80">
        <f t="shared" si="15"/>
        <v>0</v>
      </c>
      <c r="L187" s="77" t="str">
        <f t="shared" si="16"/>
        <v/>
      </c>
      <c r="M187" s="77" t="str">
        <f t="shared" si="17"/>
        <v/>
      </c>
      <c r="N187" s="29"/>
      <c r="O187" s="29"/>
      <c r="P187" s="29"/>
      <c r="Q187" s="29"/>
      <c r="R187" s="29"/>
      <c r="S187" s="29"/>
      <c r="T187" s="29"/>
      <c r="U187" s="29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x14ac:dyDescent="0.3">
      <c r="A188" s="29">
        <v>182</v>
      </c>
      <c r="B188" s="77" t="str">
        <f>IF('Raw-Data-Input'!B198=0,"",'Raw-Data-Input'!B198)</f>
        <v/>
      </c>
      <c r="C188" s="77" t="str">
        <f>IF('Raw-Data-Input'!C198=0,"",'Raw-Data-Input'!C198)</f>
        <v/>
      </c>
      <c r="D188" s="77" t="str">
        <f>IF('Raw-Data-Input'!D198=0,"",'Raw-Data-Input'!D198)</f>
        <v/>
      </c>
      <c r="E188" s="77" t="str">
        <f>IF('Raw-Data-Input'!E198=0,"",'Raw-Data-Input'!E198)</f>
        <v/>
      </c>
      <c r="F188" s="78" t="str">
        <f>IF('Raw-Data-Input'!L198="","",'Raw-Data-Input'!L198)</f>
        <v/>
      </c>
      <c r="G188" s="79" t="str">
        <f t="shared" si="12"/>
        <v/>
      </c>
      <c r="H188" s="78" t="str">
        <f>IF('Raw-Data-Input'!M198="","",'Raw-Data-Input'!M198)</f>
        <v/>
      </c>
      <c r="I188" s="79" t="str">
        <f t="shared" si="13"/>
        <v/>
      </c>
      <c r="J188" s="77" t="str">
        <f t="shared" si="14"/>
        <v/>
      </c>
      <c r="K188" s="80">
        <f t="shared" si="15"/>
        <v>0</v>
      </c>
      <c r="L188" s="77" t="str">
        <f t="shared" si="16"/>
        <v/>
      </c>
      <c r="M188" s="77" t="str">
        <f t="shared" si="17"/>
        <v/>
      </c>
      <c r="N188" s="29"/>
      <c r="O188" s="29"/>
      <c r="P188" s="29"/>
      <c r="Q188" s="29"/>
      <c r="R188" s="29"/>
      <c r="S188" s="29"/>
      <c r="T188" s="29"/>
      <c r="U188" s="29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x14ac:dyDescent="0.3">
      <c r="A189" s="29">
        <v>183</v>
      </c>
      <c r="B189" s="77" t="str">
        <f>IF('Raw-Data-Input'!B199=0,"",'Raw-Data-Input'!B199)</f>
        <v/>
      </c>
      <c r="C189" s="77" t="str">
        <f>IF('Raw-Data-Input'!C199=0,"",'Raw-Data-Input'!C199)</f>
        <v/>
      </c>
      <c r="D189" s="77" t="str">
        <f>IF('Raw-Data-Input'!D199=0,"",'Raw-Data-Input'!D199)</f>
        <v/>
      </c>
      <c r="E189" s="77" t="str">
        <f>IF('Raw-Data-Input'!E199=0,"",'Raw-Data-Input'!E199)</f>
        <v/>
      </c>
      <c r="F189" s="78" t="str">
        <f>IF('Raw-Data-Input'!L199="","",'Raw-Data-Input'!L199)</f>
        <v/>
      </c>
      <c r="G189" s="79" t="str">
        <f t="shared" si="12"/>
        <v/>
      </c>
      <c r="H189" s="78" t="str">
        <f>IF('Raw-Data-Input'!M199="","",'Raw-Data-Input'!M199)</f>
        <v/>
      </c>
      <c r="I189" s="79" t="str">
        <f t="shared" si="13"/>
        <v/>
      </c>
      <c r="J189" s="77" t="str">
        <f t="shared" si="14"/>
        <v/>
      </c>
      <c r="K189" s="80">
        <f t="shared" si="15"/>
        <v>0</v>
      </c>
      <c r="L189" s="77" t="str">
        <f t="shared" si="16"/>
        <v/>
      </c>
      <c r="M189" s="77" t="str">
        <f t="shared" si="17"/>
        <v/>
      </c>
      <c r="N189" s="29"/>
      <c r="O189" s="29"/>
      <c r="P189" s="29"/>
      <c r="Q189" s="29"/>
      <c r="R189" s="29"/>
      <c r="S189" s="29"/>
      <c r="T189" s="29"/>
      <c r="U189" s="29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x14ac:dyDescent="0.3">
      <c r="A190" s="29">
        <v>184</v>
      </c>
      <c r="B190" s="77" t="str">
        <f>IF('Raw-Data-Input'!B200=0,"",'Raw-Data-Input'!B200)</f>
        <v/>
      </c>
      <c r="C190" s="77" t="str">
        <f>IF('Raw-Data-Input'!C200=0,"",'Raw-Data-Input'!C200)</f>
        <v/>
      </c>
      <c r="D190" s="77" t="str">
        <f>IF('Raw-Data-Input'!D200=0,"",'Raw-Data-Input'!D200)</f>
        <v/>
      </c>
      <c r="E190" s="77" t="str">
        <f>IF('Raw-Data-Input'!E200=0,"",'Raw-Data-Input'!E200)</f>
        <v/>
      </c>
      <c r="F190" s="78" t="str">
        <f>IF('Raw-Data-Input'!L200="","",'Raw-Data-Input'!L200)</f>
        <v/>
      </c>
      <c r="G190" s="79" t="str">
        <f t="shared" si="12"/>
        <v/>
      </c>
      <c r="H190" s="78" t="str">
        <f>IF('Raw-Data-Input'!M200="","",'Raw-Data-Input'!M200)</f>
        <v/>
      </c>
      <c r="I190" s="79" t="str">
        <f t="shared" si="13"/>
        <v/>
      </c>
      <c r="J190" s="77" t="str">
        <f t="shared" si="14"/>
        <v/>
      </c>
      <c r="K190" s="80">
        <f t="shared" si="15"/>
        <v>0</v>
      </c>
      <c r="L190" s="77" t="str">
        <f t="shared" si="16"/>
        <v/>
      </c>
      <c r="M190" s="77" t="str">
        <f t="shared" si="17"/>
        <v/>
      </c>
      <c r="N190" s="29"/>
      <c r="O190" s="29"/>
      <c r="P190" s="29"/>
      <c r="Q190" s="29"/>
      <c r="R190" s="29"/>
      <c r="S190" s="29"/>
      <c r="T190" s="29"/>
      <c r="U190" s="29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x14ac:dyDescent="0.3">
      <c r="A191" s="29">
        <v>185</v>
      </c>
      <c r="B191" s="77" t="str">
        <f>IF('Raw-Data-Input'!B201=0,"",'Raw-Data-Input'!B201)</f>
        <v/>
      </c>
      <c r="C191" s="77" t="str">
        <f>IF('Raw-Data-Input'!C201=0,"",'Raw-Data-Input'!C201)</f>
        <v/>
      </c>
      <c r="D191" s="77" t="str">
        <f>IF('Raw-Data-Input'!D201=0,"",'Raw-Data-Input'!D201)</f>
        <v/>
      </c>
      <c r="E191" s="77" t="str">
        <f>IF('Raw-Data-Input'!E201=0,"",'Raw-Data-Input'!E201)</f>
        <v/>
      </c>
      <c r="F191" s="78" t="str">
        <f>IF('Raw-Data-Input'!L201="","",'Raw-Data-Input'!L201)</f>
        <v/>
      </c>
      <c r="G191" s="79" t="str">
        <f t="shared" si="12"/>
        <v/>
      </c>
      <c r="H191" s="78" t="str">
        <f>IF('Raw-Data-Input'!M201="","",'Raw-Data-Input'!M201)</f>
        <v/>
      </c>
      <c r="I191" s="79" t="str">
        <f t="shared" si="13"/>
        <v/>
      </c>
      <c r="J191" s="77" t="str">
        <f t="shared" si="14"/>
        <v/>
      </c>
      <c r="K191" s="80">
        <f t="shared" si="15"/>
        <v>0</v>
      </c>
      <c r="L191" s="77" t="str">
        <f t="shared" si="16"/>
        <v/>
      </c>
      <c r="M191" s="77" t="str">
        <f t="shared" si="17"/>
        <v/>
      </c>
      <c r="N191" s="29"/>
      <c r="O191" s="29"/>
      <c r="P191" s="29"/>
      <c r="Q191" s="29"/>
      <c r="R191" s="29"/>
      <c r="S191" s="29"/>
      <c r="T191" s="29"/>
      <c r="U191" s="29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x14ac:dyDescent="0.3">
      <c r="A192" s="29">
        <v>186</v>
      </c>
      <c r="B192" s="77" t="str">
        <f>IF('Raw-Data-Input'!B202=0,"",'Raw-Data-Input'!B202)</f>
        <v/>
      </c>
      <c r="C192" s="77" t="str">
        <f>IF('Raw-Data-Input'!C202=0,"",'Raw-Data-Input'!C202)</f>
        <v/>
      </c>
      <c r="D192" s="77" t="str">
        <f>IF('Raw-Data-Input'!D202=0,"",'Raw-Data-Input'!D202)</f>
        <v/>
      </c>
      <c r="E192" s="77" t="str">
        <f>IF('Raw-Data-Input'!E202=0,"",'Raw-Data-Input'!E202)</f>
        <v/>
      </c>
      <c r="F192" s="78" t="str">
        <f>IF('Raw-Data-Input'!L202="","",'Raw-Data-Input'!L202)</f>
        <v/>
      </c>
      <c r="G192" s="79" t="str">
        <f t="shared" si="12"/>
        <v/>
      </c>
      <c r="H192" s="78" t="str">
        <f>IF('Raw-Data-Input'!M202="","",'Raw-Data-Input'!M202)</f>
        <v/>
      </c>
      <c r="I192" s="79" t="str">
        <f t="shared" si="13"/>
        <v/>
      </c>
      <c r="J192" s="77" t="str">
        <f t="shared" si="14"/>
        <v/>
      </c>
      <c r="K192" s="80">
        <f t="shared" si="15"/>
        <v>0</v>
      </c>
      <c r="L192" s="77" t="str">
        <f t="shared" si="16"/>
        <v/>
      </c>
      <c r="M192" s="77" t="str">
        <f t="shared" si="17"/>
        <v/>
      </c>
      <c r="N192" s="29"/>
      <c r="O192" s="29"/>
      <c r="P192" s="29"/>
      <c r="Q192" s="29"/>
      <c r="R192" s="29"/>
      <c r="S192" s="29"/>
      <c r="T192" s="29"/>
      <c r="U192" s="29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x14ac:dyDescent="0.3">
      <c r="A193" s="29">
        <v>187</v>
      </c>
      <c r="B193" s="77" t="str">
        <f>IF('Raw-Data-Input'!B203=0,"",'Raw-Data-Input'!B203)</f>
        <v/>
      </c>
      <c r="C193" s="77" t="str">
        <f>IF('Raw-Data-Input'!C203=0,"",'Raw-Data-Input'!C203)</f>
        <v/>
      </c>
      <c r="D193" s="77" t="str">
        <f>IF('Raw-Data-Input'!D203=0,"",'Raw-Data-Input'!D203)</f>
        <v/>
      </c>
      <c r="E193" s="77" t="str">
        <f>IF('Raw-Data-Input'!E203=0,"",'Raw-Data-Input'!E203)</f>
        <v/>
      </c>
      <c r="F193" s="78" t="str">
        <f>IF('Raw-Data-Input'!L203="","",'Raw-Data-Input'!L203)</f>
        <v/>
      </c>
      <c r="G193" s="79" t="str">
        <f t="shared" si="12"/>
        <v/>
      </c>
      <c r="H193" s="78" t="str">
        <f>IF('Raw-Data-Input'!M203="","",'Raw-Data-Input'!M203)</f>
        <v/>
      </c>
      <c r="I193" s="79" t="str">
        <f t="shared" si="13"/>
        <v/>
      </c>
      <c r="J193" s="77" t="str">
        <f t="shared" si="14"/>
        <v/>
      </c>
      <c r="K193" s="80">
        <f t="shared" si="15"/>
        <v>0</v>
      </c>
      <c r="L193" s="77" t="str">
        <f t="shared" si="16"/>
        <v/>
      </c>
      <c r="M193" s="77" t="str">
        <f t="shared" si="17"/>
        <v/>
      </c>
      <c r="N193" s="29"/>
      <c r="O193" s="29"/>
      <c r="P193" s="29"/>
      <c r="Q193" s="29"/>
      <c r="R193" s="29"/>
      <c r="S193" s="29"/>
      <c r="T193" s="29"/>
      <c r="U193" s="29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x14ac:dyDescent="0.3">
      <c r="A194" s="29">
        <v>188</v>
      </c>
      <c r="B194" s="77" t="str">
        <f>IF('Raw-Data-Input'!B204=0,"",'Raw-Data-Input'!B204)</f>
        <v/>
      </c>
      <c r="C194" s="77" t="str">
        <f>IF('Raw-Data-Input'!C204=0,"",'Raw-Data-Input'!C204)</f>
        <v/>
      </c>
      <c r="D194" s="77" t="str">
        <f>IF('Raw-Data-Input'!D204=0,"",'Raw-Data-Input'!D204)</f>
        <v/>
      </c>
      <c r="E194" s="77" t="str">
        <f>IF('Raw-Data-Input'!E204=0,"",'Raw-Data-Input'!E204)</f>
        <v/>
      </c>
      <c r="F194" s="78" t="str">
        <f>IF('Raw-Data-Input'!L204="","",'Raw-Data-Input'!L204)</f>
        <v/>
      </c>
      <c r="G194" s="79" t="str">
        <f t="shared" si="12"/>
        <v/>
      </c>
      <c r="H194" s="78" t="str">
        <f>IF('Raw-Data-Input'!M204="","",'Raw-Data-Input'!M204)</f>
        <v/>
      </c>
      <c r="I194" s="79" t="str">
        <f t="shared" si="13"/>
        <v/>
      </c>
      <c r="J194" s="77" t="str">
        <f t="shared" si="14"/>
        <v/>
      </c>
      <c r="K194" s="80">
        <f t="shared" si="15"/>
        <v>0</v>
      </c>
      <c r="L194" s="77" t="str">
        <f t="shared" si="16"/>
        <v/>
      </c>
      <c r="M194" s="77" t="str">
        <f t="shared" si="17"/>
        <v/>
      </c>
      <c r="N194" s="29"/>
      <c r="O194" s="29"/>
      <c r="P194" s="29"/>
      <c r="Q194" s="29"/>
      <c r="R194" s="29"/>
      <c r="S194" s="29"/>
      <c r="T194" s="29"/>
      <c r="U194" s="29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x14ac:dyDescent="0.3">
      <c r="A195" s="29">
        <v>189</v>
      </c>
      <c r="B195" s="77" t="str">
        <f>IF('Raw-Data-Input'!B205=0,"",'Raw-Data-Input'!B205)</f>
        <v/>
      </c>
      <c r="C195" s="77" t="str">
        <f>IF('Raw-Data-Input'!C205=0,"",'Raw-Data-Input'!C205)</f>
        <v/>
      </c>
      <c r="D195" s="77" t="str">
        <f>IF('Raw-Data-Input'!D205=0,"",'Raw-Data-Input'!D205)</f>
        <v/>
      </c>
      <c r="E195" s="77" t="str">
        <f>IF('Raw-Data-Input'!E205=0,"",'Raw-Data-Input'!E205)</f>
        <v/>
      </c>
      <c r="F195" s="78" t="str">
        <f>IF('Raw-Data-Input'!L205="","",'Raw-Data-Input'!L205)</f>
        <v/>
      </c>
      <c r="G195" s="79" t="str">
        <f t="shared" si="12"/>
        <v/>
      </c>
      <c r="H195" s="78" t="str">
        <f>IF('Raw-Data-Input'!M205="","",'Raw-Data-Input'!M205)</f>
        <v/>
      </c>
      <c r="I195" s="79" t="str">
        <f t="shared" si="13"/>
        <v/>
      </c>
      <c r="J195" s="77" t="str">
        <f t="shared" si="14"/>
        <v/>
      </c>
      <c r="K195" s="80">
        <f t="shared" si="15"/>
        <v>0</v>
      </c>
      <c r="L195" s="77" t="str">
        <f t="shared" si="16"/>
        <v/>
      </c>
      <c r="M195" s="77" t="str">
        <f t="shared" si="17"/>
        <v/>
      </c>
      <c r="N195" s="29"/>
      <c r="O195" s="29"/>
      <c r="P195" s="29"/>
      <c r="Q195" s="29"/>
      <c r="R195" s="29"/>
      <c r="S195" s="29"/>
      <c r="T195" s="29"/>
      <c r="U195" s="29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x14ac:dyDescent="0.3">
      <c r="A196" s="29">
        <v>190</v>
      </c>
      <c r="B196" s="77" t="str">
        <f>IF('Raw-Data-Input'!B206=0,"",'Raw-Data-Input'!B206)</f>
        <v/>
      </c>
      <c r="C196" s="77" t="str">
        <f>IF('Raw-Data-Input'!C206=0,"",'Raw-Data-Input'!C206)</f>
        <v/>
      </c>
      <c r="D196" s="77" t="str">
        <f>IF('Raw-Data-Input'!D206=0,"",'Raw-Data-Input'!D206)</f>
        <v/>
      </c>
      <c r="E196" s="77" t="str">
        <f>IF('Raw-Data-Input'!E206=0,"",'Raw-Data-Input'!E206)</f>
        <v/>
      </c>
      <c r="F196" s="78" t="str">
        <f>IF('Raw-Data-Input'!L206="","",'Raw-Data-Input'!L206)</f>
        <v/>
      </c>
      <c r="G196" s="79" t="str">
        <f t="shared" si="12"/>
        <v/>
      </c>
      <c r="H196" s="78" t="str">
        <f>IF('Raw-Data-Input'!M206="","",'Raw-Data-Input'!M206)</f>
        <v/>
      </c>
      <c r="I196" s="79" t="str">
        <f t="shared" si="13"/>
        <v/>
      </c>
      <c r="J196" s="77" t="str">
        <f t="shared" si="14"/>
        <v/>
      </c>
      <c r="K196" s="80">
        <f t="shared" si="15"/>
        <v>0</v>
      </c>
      <c r="L196" s="77" t="str">
        <f t="shared" si="16"/>
        <v/>
      </c>
      <c r="M196" s="77" t="str">
        <f t="shared" si="17"/>
        <v/>
      </c>
      <c r="N196" s="29"/>
      <c r="O196" s="29"/>
      <c r="P196" s="29"/>
      <c r="Q196" s="29"/>
      <c r="R196" s="29"/>
      <c r="S196" s="29"/>
      <c r="T196" s="29"/>
      <c r="U196" s="29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x14ac:dyDescent="0.3">
      <c r="A197" s="29">
        <v>191</v>
      </c>
      <c r="B197" s="77" t="str">
        <f>IF('Raw-Data-Input'!B207=0,"",'Raw-Data-Input'!B207)</f>
        <v/>
      </c>
      <c r="C197" s="77" t="str">
        <f>IF('Raw-Data-Input'!C207=0,"",'Raw-Data-Input'!C207)</f>
        <v/>
      </c>
      <c r="D197" s="77" t="str">
        <f>IF('Raw-Data-Input'!D207=0,"",'Raw-Data-Input'!D207)</f>
        <v/>
      </c>
      <c r="E197" s="77" t="str">
        <f>IF('Raw-Data-Input'!E207=0,"",'Raw-Data-Input'!E207)</f>
        <v/>
      </c>
      <c r="F197" s="78" t="str">
        <f>IF('Raw-Data-Input'!L207="","",'Raw-Data-Input'!L207)</f>
        <v/>
      </c>
      <c r="G197" s="79" t="str">
        <f t="shared" si="12"/>
        <v/>
      </c>
      <c r="H197" s="78" t="str">
        <f>IF('Raw-Data-Input'!M207="","",'Raw-Data-Input'!M207)</f>
        <v/>
      </c>
      <c r="I197" s="79" t="str">
        <f t="shared" si="13"/>
        <v/>
      </c>
      <c r="J197" s="77" t="str">
        <f t="shared" si="14"/>
        <v/>
      </c>
      <c r="K197" s="80">
        <f t="shared" si="15"/>
        <v>0</v>
      </c>
      <c r="L197" s="77" t="str">
        <f t="shared" si="16"/>
        <v/>
      </c>
      <c r="M197" s="77" t="str">
        <f t="shared" si="17"/>
        <v/>
      </c>
      <c r="N197" s="29"/>
      <c r="O197" s="29"/>
      <c r="P197" s="29"/>
      <c r="Q197" s="29"/>
      <c r="R197" s="29"/>
      <c r="S197" s="29"/>
      <c r="T197" s="29"/>
      <c r="U197" s="29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x14ac:dyDescent="0.3">
      <c r="A198" s="29">
        <v>192</v>
      </c>
      <c r="B198" s="77" t="str">
        <f>IF('Raw-Data-Input'!B208=0,"",'Raw-Data-Input'!B208)</f>
        <v/>
      </c>
      <c r="C198" s="77" t="str">
        <f>IF('Raw-Data-Input'!C208=0,"",'Raw-Data-Input'!C208)</f>
        <v/>
      </c>
      <c r="D198" s="77" t="str">
        <f>IF('Raw-Data-Input'!D208=0,"",'Raw-Data-Input'!D208)</f>
        <v/>
      </c>
      <c r="E198" s="77" t="str">
        <f>IF('Raw-Data-Input'!E208=0,"",'Raw-Data-Input'!E208)</f>
        <v/>
      </c>
      <c r="F198" s="78" t="str">
        <f>IF('Raw-Data-Input'!L208="","",'Raw-Data-Input'!L208)</f>
        <v/>
      </c>
      <c r="G198" s="79" t="str">
        <f t="shared" si="12"/>
        <v/>
      </c>
      <c r="H198" s="78" t="str">
        <f>IF('Raw-Data-Input'!M208="","",'Raw-Data-Input'!M208)</f>
        <v/>
      </c>
      <c r="I198" s="79" t="str">
        <f t="shared" si="13"/>
        <v/>
      </c>
      <c r="J198" s="77" t="str">
        <f t="shared" si="14"/>
        <v/>
      </c>
      <c r="K198" s="80">
        <f t="shared" si="15"/>
        <v>0</v>
      </c>
      <c r="L198" s="77" t="str">
        <f t="shared" si="16"/>
        <v/>
      </c>
      <c r="M198" s="77" t="str">
        <f t="shared" si="17"/>
        <v/>
      </c>
      <c r="N198" s="29"/>
      <c r="O198" s="29"/>
      <c r="P198" s="29"/>
      <c r="Q198" s="29"/>
      <c r="R198" s="29"/>
      <c r="S198" s="29"/>
      <c r="T198" s="29"/>
      <c r="U198" s="29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x14ac:dyDescent="0.3">
      <c r="A199" s="29">
        <v>193</v>
      </c>
      <c r="B199" s="77" t="str">
        <f>IF('Raw-Data-Input'!B209=0,"",'Raw-Data-Input'!B209)</f>
        <v/>
      </c>
      <c r="C199" s="77" t="str">
        <f>IF('Raw-Data-Input'!C209=0,"",'Raw-Data-Input'!C209)</f>
        <v/>
      </c>
      <c r="D199" s="77" t="str">
        <f>IF('Raw-Data-Input'!D209=0,"",'Raw-Data-Input'!D209)</f>
        <v/>
      </c>
      <c r="E199" s="77" t="str">
        <f>IF('Raw-Data-Input'!E209=0,"",'Raw-Data-Input'!E209)</f>
        <v/>
      </c>
      <c r="F199" s="78" t="str">
        <f>IF('Raw-Data-Input'!L209="","",'Raw-Data-Input'!L209)</f>
        <v/>
      </c>
      <c r="G199" s="79" t="str">
        <f t="shared" si="12"/>
        <v/>
      </c>
      <c r="H199" s="78" t="str">
        <f>IF('Raw-Data-Input'!M209="","",'Raw-Data-Input'!M209)</f>
        <v/>
      </c>
      <c r="I199" s="79" t="str">
        <f t="shared" si="13"/>
        <v/>
      </c>
      <c r="J199" s="77" t="str">
        <f t="shared" si="14"/>
        <v/>
      </c>
      <c r="K199" s="80">
        <f t="shared" si="15"/>
        <v>0</v>
      </c>
      <c r="L199" s="77" t="str">
        <f t="shared" si="16"/>
        <v/>
      </c>
      <c r="M199" s="77" t="str">
        <f t="shared" si="17"/>
        <v/>
      </c>
      <c r="N199" s="29"/>
      <c r="O199" s="29"/>
      <c r="P199" s="29"/>
      <c r="Q199" s="29"/>
      <c r="R199" s="29"/>
      <c r="S199" s="29"/>
      <c r="T199" s="29"/>
      <c r="U199" s="29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x14ac:dyDescent="0.3">
      <c r="A200" s="29">
        <v>194</v>
      </c>
      <c r="B200" s="77" t="str">
        <f>IF('Raw-Data-Input'!B210=0,"",'Raw-Data-Input'!B210)</f>
        <v/>
      </c>
      <c r="C200" s="77" t="str">
        <f>IF('Raw-Data-Input'!C210=0,"",'Raw-Data-Input'!C210)</f>
        <v/>
      </c>
      <c r="D200" s="77" t="str">
        <f>IF('Raw-Data-Input'!D210=0,"",'Raw-Data-Input'!D210)</f>
        <v/>
      </c>
      <c r="E200" s="77" t="str">
        <f>IF('Raw-Data-Input'!E210=0,"",'Raw-Data-Input'!E210)</f>
        <v/>
      </c>
      <c r="F200" s="78" t="str">
        <f>IF('Raw-Data-Input'!L210="","",'Raw-Data-Input'!L210)</f>
        <v/>
      </c>
      <c r="G200" s="79" t="str">
        <f t="shared" ref="G200:G263" si="18">IFERROR(IF(F200="","",IF(F200&gt;=0,(F200/$E$3),"")),"")</f>
        <v/>
      </c>
      <c r="H200" s="78" t="str">
        <f>IF('Raw-Data-Input'!M210="","",'Raw-Data-Input'!M210)</f>
        <v/>
      </c>
      <c r="I200" s="79" t="str">
        <f t="shared" ref="I200:I263" si="19">IFERROR(IF(H200&gt;=0,(H200/$E$4),""),"")</f>
        <v/>
      </c>
      <c r="J200" s="77" t="str">
        <f t="shared" ref="J200:J263" si="20">IF(H200="","",IF(I200&gt;=$L$4,"Y","N"))</f>
        <v/>
      </c>
      <c r="K200" s="80">
        <f t="shared" ref="K200:K263" si="21">IFERROR(IF(F200="",0,IF(H200&gt;=0,(I200-G200),"")),"")</f>
        <v>0</v>
      </c>
      <c r="L200" s="77" t="str">
        <f t="shared" ref="L200:L263" si="22">IF(F200="","",IF(H200="","",IF(F200&gt;=0,IF(K200&gt;=$L$3,"Y","N"),"")))</f>
        <v/>
      </c>
      <c r="M200" s="77" t="str">
        <f t="shared" ref="M200:M263" si="23">IF(H200="","",(IF(AND(I200&lt;$L$4,K200&lt;$L$3),"N","Y")))</f>
        <v/>
      </c>
      <c r="N200" s="29"/>
      <c r="O200" s="29"/>
      <c r="P200" s="29"/>
      <c r="Q200" s="29"/>
      <c r="R200" s="29"/>
      <c r="S200" s="29"/>
      <c r="T200" s="29"/>
      <c r="U200" s="29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x14ac:dyDescent="0.3">
      <c r="A201" s="29">
        <v>195</v>
      </c>
      <c r="B201" s="77" t="str">
        <f>IF('Raw-Data-Input'!B211=0,"",'Raw-Data-Input'!B211)</f>
        <v/>
      </c>
      <c r="C201" s="77" t="str">
        <f>IF('Raw-Data-Input'!C211=0,"",'Raw-Data-Input'!C211)</f>
        <v/>
      </c>
      <c r="D201" s="77" t="str">
        <f>IF('Raw-Data-Input'!D211=0,"",'Raw-Data-Input'!D211)</f>
        <v/>
      </c>
      <c r="E201" s="77" t="str">
        <f>IF('Raw-Data-Input'!E211=0,"",'Raw-Data-Input'!E211)</f>
        <v/>
      </c>
      <c r="F201" s="78" t="str">
        <f>IF('Raw-Data-Input'!L211="","",'Raw-Data-Input'!L211)</f>
        <v/>
      </c>
      <c r="G201" s="79" t="str">
        <f t="shared" si="18"/>
        <v/>
      </c>
      <c r="H201" s="78" t="str">
        <f>IF('Raw-Data-Input'!M211="","",'Raw-Data-Input'!M211)</f>
        <v/>
      </c>
      <c r="I201" s="79" t="str">
        <f t="shared" si="19"/>
        <v/>
      </c>
      <c r="J201" s="77" t="str">
        <f t="shared" si="20"/>
        <v/>
      </c>
      <c r="K201" s="80">
        <f t="shared" si="21"/>
        <v>0</v>
      </c>
      <c r="L201" s="77" t="str">
        <f t="shared" si="22"/>
        <v/>
      </c>
      <c r="M201" s="77" t="str">
        <f t="shared" si="23"/>
        <v/>
      </c>
      <c r="N201" s="29"/>
      <c r="O201" s="29"/>
      <c r="P201" s="29"/>
      <c r="Q201" s="29"/>
      <c r="R201" s="29"/>
      <c r="S201" s="29"/>
      <c r="T201" s="29"/>
      <c r="U201" s="29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x14ac:dyDescent="0.3">
      <c r="A202" s="29">
        <v>196</v>
      </c>
      <c r="B202" s="77" t="str">
        <f>IF('Raw-Data-Input'!B212=0,"",'Raw-Data-Input'!B212)</f>
        <v/>
      </c>
      <c r="C202" s="77" t="str">
        <f>IF('Raw-Data-Input'!C212=0,"",'Raw-Data-Input'!C212)</f>
        <v/>
      </c>
      <c r="D202" s="77" t="str">
        <f>IF('Raw-Data-Input'!D212=0,"",'Raw-Data-Input'!D212)</f>
        <v/>
      </c>
      <c r="E202" s="77" t="str">
        <f>IF('Raw-Data-Input'!E212=0,"",'Raw-Data-Input'!E212)</f>
        <v/>
      </c>
      <c r="F202" s="78" t="str">
        <f>IF('Raw-Data-Input'!L212="","",'Raw-Data-Input'!L212)</f>
        <v/>
      </c>
      <c r="G202" s="79" t="str">
        <f t="shared" si="18"/>
        <v/>
      </c>
      <c r="H202" s="78" t="str">
        <f>IF('Raw-Data-Input'!M212="","",'Raw-Data-Input'!M212)</f>
        <v/>
      </c>
      <c r="I202" s="79" t="str">
        <f t="shared" si="19"/>
        <v/>
      </c>
      <c r="J202" s="77" t="str">
        <f t="shared" si="20"/>
        <v/>
      </c>
      <c r="K202" s="80">
        <f t="shared" si="21"/>
        <v>0</v>
      </c>
      <c r="L202" s="77" t="str">
        <f t="shared" si="22"/>
        <v/>
      </c>
      <c r="M202" s="77" t="str">
        <f t="shared" si="23"/>
        <v/>
      </c>
      <c r="N202" s="29"/>
      <c r="O202" s="29"/>
      <c r="P202" s="29"/>
      <c r="Q202" s="29"/>
      <c r="R202" s="29"/>
      <c r="S202" s="29"/>
      <c r="T202" s="29"/>
      <c r="U202" s="29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x14ac:dyDescent="0.3">
      <c r="A203" s="29">
        <v>197</v>
      </c>
      <c r="B203" s="77" t="str">
        <f>IF('Raw-Data-Input'!B213=0,"",'Raw-Data-Input'!B213)</f>
        <v/>
      </c>
      <c r="C203" s="77" t="str">
        <f>IF('Raw-Data-Input'!C213=0,"",'Raw-Data-Input'!C213)</f>
        <v/>
      </c>
      <c r="D203" s="77" t="str">
        <f>IF('Raw-Data-Input'!D213=0,"",'Raw-Data-Input'!D213)</f>
        <v/>
      </c>
      <c r="E203" s="77" t="str">
        <f>IF('Raw-Data-Input'!E213=0,"",'Raw-Data-Input'!E213)</f>
        <v/>
      </c>
      <c r="F203" s="78" t="str">
        <f>IF('Raw-Data-Input'!L213="","",'Raw-Data-Input'!L213)</f>
        <v/>
      </c>
      <c r="G203" s="79" t="str">
        <f t="shared" si="18"/>
        <v/>
      </c>
      <c r="H203" s="78" t="str">
        <f>IF('Raw-Data-Input'!M213="","",'Raw-Data-Input'!M213)</f>
        <v/>
      </c>
      <c r="I203" s="79" t="str">
        <f t="shared" si="19"/>
        <v/>
      </c>
      <c r="J203" s="77" t="str">
        <f t="shared" si="20"/>
        <v/>
      </c>
      <c r="K203" s="80">
        <f t="shared" si="21"/>
        <v>0</v>
      </c>
      <c r="L203" s="77" t="str">
        <f t="shared" si="22"/>
        <v/>
      </c>
      <c r="M203" s="77" t="str">
        <f t="shared" si="23"/>
        <v/>
      </c>
      <c r="N203" s="29"/>
      <c r="O203" s="29"/>
      <c r="P203" s="29"/>
      <c r="Q203" s="29"/>
      <c r="R203" s="29"/>
      <c r="S203" s="29"/>
      <c r="T203" s="29"/>
      <c r="U203" s="29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x14ac:dyDescent="0.3">
      <c r="A204" s="29">
        <v>198</v>
      </c>
      <c r="B204" s="77" t="str">
        <f>IF('Raw-Data-Input'!B214=0,"",'Raw-Data-Input'!B214)</f>
        <v/>
      </c>
      <c r="C204" s="77" t="str">
        <f>IF('Raw-Data-Input'!C214=0,"",'Raw-Data-Input'!C214)</f>
        <v/>
      </c>
      <c r="D204" s="77" t="str">
        <f>IF('Raw-Data-Input'!D214=0,"",'Raw-Data-Input'!D214)</f>
        <v/>
      </c>
      <c r="E204" s="77" t="str">
        <f>IF('Raw-Data-Input'!E214=0,"",'Raw-Data-Input'!E214)</f>
        <v/>
      </c>
      <c r="F204" s="78" t="str">
        <f>IF('Raw-Data-Input'!L214="","",'Raw-Data-Input'!L214)</f>
        <v/>
      </c>
      <c r="G204" s="79" t="str">
        <f t="shared" si="18"/>
        <v/>
      </c>
      <c r="H204" s="78" t="str">
        <f>IF('Raw-Data-Input'!M214="","",'Raw-Data-Input'!M214)</f>
        <v/>
      </c>
      <c r="I204" s="79" t="str">
        <f t="shared" si="19"/>
        <v/>
      </c>
      <c r="J204" s="77" t="str">
        <f t="shared" si="20"/>
        <v/>
      </c>
      <c r="K204" s="80">
        <f t="shared" si="21"/>
        <v>0</v>
      </c>
      <c r="L204" s="77" t="str">
        <f t="shared" si="22"/>
        <v/>
      </c>
      <c r="M204" s="77" t="str">
        <f t="shared" si="23"/>
        <v/>
      </c>
      <c r="N204" s="29"/>
      <c r="O204" s="29"/>
      <c r="P204" s="29"/>
      <c r="Q204" s="29"/>
      <c r="R204" s="29"/>
      <c r="S204" s="29"/>
      <c r="T204" s="29"/>
      <c r="U204" s="29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x14ac:dyDescent="0.3">
      <c r="A205" s="29">
        <v>199</v>
      </c>
      <c r="B205" s="77" t="str">
        <f>IF('Raw-Data-Input'!B215=0,"",'Raw-Data-Input'!B215)</f>
        <v/>
      </c>
      <c r="C205" s="77" t="str">
        <f>IF('Raw-Data-Input'!C215=0,"",'Raw-Data-Input'!C215)</f>
        <v/>
      </c>
      <c r="D205" s="77" t="str">
        <f>IF('Raw-Data-Input'!D215=0,"",'Raw-Data-Input'!D215)</f>
        <v/>
      </c>
      <c r="E205" s="77" t="str">
        <f>IF('Raw-Data-Input'!E215=0,"",'Raw-Data-Input'!E215)</f>
        <v/>
      </c>
      <c r="F205" s="78" t="str">
        <f>IF('Raw-Data-Input'!L215="","",'Raw-Data-Input'!L215)</f>
        <v/>
      </c>
      <c r="G205" s="79" t="str">
        <f t="shared" si="18"/>
        <v/>
      </c>
      <c r="H205" s="78" t="str">
        <f>IF('Raw-Data-Input'!M215="","",'Raw-Data-Input'!M215)</f>
        <v/>
      </c>
      <c r="I205" s="79" t="str">
        <f t="shared" si="19"/>
        <v/>
      </c>
      <c r="J205" s="77" t="str">
        <f t="shared" si="20"/>
        <v/>
      </c>
      <c r="K205" s="80">
        <f t="shared" si="21"/>
        <v>0</v>
      </c>
      <c r="L205" s="77" t="str">
        <f t="shared" si="22"/>
        <v/>
      </c>
      <c r="M205" s="77" t="str">
        <f t="shared" si="23"/>
        <v/>
      </c>
      <c r="N205" s="29"/>
      <c r="O205" s="29"/>
      <c r="P205" s="29"/>
      <c r="Q205" s="29"/>
      <c r="R205" s="29"/>
      <c r="S205" s="29"/>
      <c r="T205" s="29"/>
      <c r="U205" s="29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x14ac:dyDescent="0.3">
      <c r="A206" s="29">
        <v>200</v>
      </c>
      <c r="B206" s="77" t="str">
        <f>IF('Raw-Data-Input'!B216=0,"",'Raw-Data-Input'!B216)</f>
        <v/>
      </c>
      <c r="C206" s="77" t="str">
        <f>IF('Raw-Data-Input'!C216=0,"",'Raw-Data-Input'!C216)</f>
        <v/>
      </c>
      <c r="D206" s="77" t="str">
        <f>IF('Raw-Data-Input'!D216=0,"",'Raw-Data-Input'!D216)</f>
        <v/>
      </c>
      <c r="E206" s="77" t="str">
        <f>IF('Raw-Data-Input'!E216=0,"",'Raw-Data-Input'!E216)</f>
        <v/>
      </c>
      <c r="F206" s="78" t="str">
        <f>IF('Raw-Data-Input'!L216="","",'Raw-Data-Input'!L216)</f>
        <v/>
      </c>
      <c r="G206" s="79" t="str">
        <f t="shared" si="18"/>
        <v/>
      </c>
      <c r="H206" s="78" t="str">
        <f>IF('Raw-Data-Input'!M216="","",'Raw-Data-Input'!M216)</f>
        <v/>
      </c>
      <c r="I206" s="79" t="str">
        <f t="shared" si="19"/>
        <v/>
      </c>
      <c r="J206" s="77" t="str">
        <f t="shared" si="20"/>
        <v/>
      </c>
      <c r="K206" s="80">
        <f t="shared" si="21"/>
        <v>0</v>
      </c>
      <c r="L206" s="77" t="str">
        <f t="shared" si="22"/>
        <v/>
      </c>
      <c r="M206" s="77" t="str">
        <f t="shared" si="23"/>
        <v/>
      </c>
      <c r="N206" s="29"/>
      <c r="O206" s="29"/>
      <c r="P206" s="29"/>
      <c r="Q206" s="29"/>
      <c r="R206" s="29"/>
      <c r="S206" s="29"/>
      <c r="T206" s="29"/>
      <c r="U206" s="29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x14ac:dyDescent="0.3">
      <c r="A207" s="29">
        <v>201</v>
      </c>
      <c r="B207" s="77" t="str">
        <f>IF('Raw-Data-Input'!B217=0,"",'Raw-Data-Input'!B217)</f>
        <v/>
      </c>
      <c r="C207" s="77" t="str">
        <f>IF('Raw-Data-Input'!C217=0,"",'Raw-Data-Input'!C217)</f>
        <v/>
      </c>
      <c r="D207" s="77" t="str">
        <f>IF('Raw-Data-Input'!D217=0,"",'Raw-Data-Input'!D217)</f>
        <v/>
      </c>
      <c r="E207" s="77" t="str">
        <f>IF('Raw-Data-Input'!E217=0,"",'Raw-Data-Input'!E217)</f>
        <v/>
      </c>
      <c r="F207" s="78" t="str">
        <f>IF('Raw-Data-Input'!L217="","",'Raw-Data-Input'!L217)</f>
        <v/>
      </c>
      <c r="G207" s="79" t="str">
        <f t="shared" si="18"/>
        <v/>
      </c>
      <c r="H207" s="78" t="str">
        <f>IF('Raw-Data-Input'!M217="","",'Raw-Data-Input'!M217)</f>
        <v/>
      </c>
      <c r="I207" s="79" t="str">
        <f t="shared" si="19"/>
        <v/>
      </c>
      <c r="J207" s="77" t="str">
        <f t="shared" si="20"/>
        <v/>
      </c>
      <c r="K207" s="80">
        <f t="shared" si="21"/>
        <v>0</v>
      </c>
      <c r="L207" s="77" t="str">
        <f t="shared" si="22"/>
        <v/>
      </c>
      <c r="M207" s="77" t="str">
        <f t="shared" si="23"/>
        <v/>
      </c>
      <c r="N207" s="29"/>
      <c r="O207" s="29"/>
      <c r="P207" s="29"/>
      <c r="Q207" s="29"/>
      <c r="R207" s="29"/>
      <c r="S207" s="29"/>
      <c r="T207" s="29"/>
      <c r="U207" s="29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x14ac:dyDescent="0.3">
      <c r="A208" s="29">
        <v>202</v>
      </c>
      <c r="B208" s="77" t="str">
        <f>IF('Raw-Data-Input'!B218=0,"",'Raw-Data-Input'!B218)</f>
        <v/>
      </c>
      <c r="C208" s="77" t="str">
        <f>IF('Raw-Data-Input'!C218=0,"",'Raw-Data-Input'!C218)</f>
        <v/>
      </c>
      <c r="D208" s="77" t="str">
        <f>IF('Raw-Data-Input'!D218=0,"",'Raw-Data-Input'!D218)</f>
        <v/>
      </c>
      <c r="E208" s="77" t="str">
        <f>IF('Raw-Data-Input'!E218=0,"",'Raw-Data-Input'!E218)</f>
        <v/>
      </c>
      <c r="F208" s="78" t="str">
        <f>IF('Raw-Data-Input'!L218="","",'Raw-Data-Input'!L218)</f>
        <v/>
      </c>
      <c r="G208" s="79" t="str">
        <f t="shared" si="18"/>
        <v/>
      </c>
      <c r="H208" s="78" t="str">
        <f>IF('Raw-Data-Input'!M218="","",'Raw-Data-Input'!M218)</f>
        <v/>
      </c>
      <c r="I208" s="79" t="str">
        <f t="shared" si="19"/>
        <v/>
      </c>
      <c r="J208" s="77" t="str">
        <f t="shared" si="20"/>
        <v/>
      </c>
      <c r="K208" s="80">
        <f t="shared" si="21"/>
        <v>0</v>
      </c>
      <c r="L208" s="77" t="str">
        <f t="shared" si="22"/>
        <v/>
      </c>
      <c r="M208" s="77" t="str">
        <f t="shared" si="23"/>
        <v/>
      </c>
      <c r="N208" s="29"/>
      <c r="O208" s="29"/>
      <c r="P208" s="29"/>
      <c r="Q208" s="29"/>
      <c r="R208" s="29"/>
      <c r="S208" s="29"/>
      <c r="T208" s="29"/>
      <c r="U208" s="29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x14ac:dyDescent="0.3">
      <c r="A209" s="29">
        <v>203</v>
      </c>
      <c r="B209" s="77" t="str">
        <f>IF('Raw-Data-Input'!B219=0,"",'Raw-Data-Input'!B219)</f>
        <v/>
      </c>
      <c r="C209" s="77" t="str">
        <f>IF('Raw-Data-Input'!C219=0,"",'Raw-Data-Input'!C219)</f>
        <v/>
      </c>
      <c r="D209" s="77" t="str">
        <f>IF('Raw-Data-Input'!D219=0,"",'Raw-Data-Input'!D219)</f>
        <v/>
      </c>
      <c r="E209" s="77" t="str">
        <f>IF('Raw-Data-Input'!E219=0,"",'Raw-Data-Input'!E219)</f>
        <v/>
      </c>
      <c r="F209" s="78" t="str">
        <f>IF('Raw-Data-Input'!L219="","",'Raw-Data-Input'!L219)</f>
        <v/>
      </c>
      <c r="G209" s="79" t="str">
        <f t="shared" si="18"/>
        <v/>
      </c>
      <c r="H209" s="78" t="str">
        <f>IF('Raw-Data-Input'!M219="","",'Raw-Data-Input'!M219)</f>
        <v/>
      </c>
      <c r="I209" s="79" t="str">
        <f t="shared" si="19"/>
        <v/>
      </c>
      <c r="J209" s="77" t="str">
        <f t="shared" si="20"/>
        <v/>
      </c>
      <c r="K209" s="80">
        <f t="shared" si="21"/>
        <v>0</v>
      </c>
      <c r="L209" s="77" t="str">
        <f t="shared" si="22"/>
        <v/>
      </c>
      <c r="M209" s="77" t="str">
        <f t="shared" si="23"/>
        <v/>
      </c>
      <c r="N209" s="29"/>
      <c r="O209" s="29"/>
      <c r="P209" s="29"/>
      <c r="Q209" s="29"/>
      <c r="R209" s="29"/>
      <c r="S209" s="29"/>
      <c r="T209" s="29"/>
      <c r="U209" s="29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x14ac:dyDescent="0.3">
      <c r="A210" s="29">
        <v>204</v>
      </c>
      <c r="B210" s="77" t="str">
        <f>IF('Raw-Data-Input'!B220=0,"",'Raw-Data-Input'!B220)</f>
        <v/>
      </c>
      <c r="C210" s="77" t="str">
        <f>IF('Raw-Data-Input'!C220=0,"",'Raw-Data-Input'!C220)</f>
        <v/>
      </c>
      <c r="D210" s="77" t="str">
        <f>IF('Raw-Data-Input'!D220=0,"",'Raw-Data-Input'!D220)</f>
        <v/>
      </c>
      <c r="E210" s="77" t="str">
        <f>IF('Raw-Data-Input'!E220=0,"",'Raw-Data-Input'!E220)</f>
        <v/>
      </c>
      <c r="F210" s="78" t="str">
        <f>IF('Raw-Data-Input'!L220="","",'Raw-Data-Input'!L220)</f>
        <v/>
      </c>
      <c r="G210" s="79" t="str">
        <f t="shared" si="18"/>
        <v/>
      </c>
      <c r="H210" s="78" t="str">
        <f>IF('Raw-Data-Input'!M220="","",'Raw-Data-Input'!M220)</f>
        <v/>
      </c>
      <c r="I210" s="79" t="str">
        <f t="shared" si="19"/>
        <v/>
      </c>
      <c r="J210" s="77" t="str">
        <f t="shared" si="20"/>
        <v/>
      </c>
      <c r="K210" s="80">
        <f t="shared" si="21"/>
        <v>0</v>
      </c>
      <c r="L210" s="77" t="str">
        <f t="shared" si="22"/>
        <v/>
      </c>
      <c r="M210" s="77" t="str">
        <f t="shared" si="23"/>
        <v/>
      </c>
      <c r="N210" s="29"/>
      <c r="O210" s="29"/>
      <c r="P210" s="29"/>
      <c r="Q210" s="29"/>
      <c r="R210" s="29"/>
      <c r="S210" s="29"/>
      <c r="T210" s="29"/>
      <c r="U210" s="29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x14ac:dyDescent="0.3">
      <c r="A211" s="29">
        <v>205</v>
      </c>
      <c r="B211" s="77" t="str">
        <f>IF('Raw-Data-Input'!B221=0,"",'Raw-Data-Input'!B221)</f>
        <v/>
      </c>
      <c r="C211" s="77" t="str">
        <f>IF('Raw-Data-Input'!C221=0,"",'Raw-Data-Input'!C221)</f>
        <v/>
      </c>
      <c r="D211" s="77" t="str">
        <f>IF('Raw-Data-Input'!D221=0,"",'Raw-Data-Input'!D221)</f>
        <v/>
      </c>
      <c r="E211" s="77" t="str">
        <f>IF('Raw-Data-Input'!E221=0,"",'Raw-Data-Input'!E221)</f>
        <v/>
      </c>
      <c r="F211" s="78" t="str">
        <f>IF('Raw-Data-Input'!L221="","",'Raw-Data-Input'!L221)</f>
        <v/>
      </c>
      <c r="G211" s="79" t="str">
        <f t="shared" si="18"/>
        <v/>
      </c>
      <c r="H211" s="78" t="str">
        <f>IF('Raw-Data-Input'!M221="","",'Raw-Data-Input'!M221)</f>
        <v/>
      </c>
      <c r="I211" s="79" t="str">
        <f t="shared" si="19"/>
        <v/>
      </c>
      <c r="J211" s="77" t="str">
        <f t="shared" si="20"/>
        <v/>
      </c>
      <c r="K211" s="80">
        <f t="shared" si="21"/>
        <v>0</v>
      </c>
      <c r="L211" s="77" t="str">
        <f t="shared" si="22"/>
        <v/>
      </c>
      <c r="M211" s="77" t="str">
        <f t="shared" si="23"/>
        <v/>
      </c>
      <c r="N211" s="29"/>
      <c r="O211" s="29"/>
      <c r="P211" s="29"/>
      <c r="Q211" s="29"/>
      <c r="R211" s="29"/>
      <c r="S211" s="29"/>
      <c r="T211" s="29"/>
      <c r="U211" s="29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x14ac:dyDescent="0.3">
      <c r="A212" s="29">
        <v>206</v>
      </c>
      <c r="B212" s="77" t="str">
        <f>IF('Raw-Data-Input'!B222=0,"",'Raw-Data-Input'!B222)</f>
        <v/>
      </c>
      <c r="C212" s="77" t="str">
        <f>IF('Raw-Data-Input'!C222=0,"",'Raw-Data-Input'!C222)</f>
        <v/>
      </c>
      <c r="D212" s="77" t="str">
        <f>IF('Raw-Data-Input'!D222=0,"",'Raw-Data-Input'!D222)</f>
        <v/>
      </c>
      <c r="E212" s="77" t="str">
        <f>IF('Raw-Data-Input'!E222=0,"",'Raw-Data-Input'!E222)</f>
        <v/>
      </c>
      <c r="F212" s="78" t="str">
        <f>IF('Raw-Data-Input'!L222="","",'Raw-Data-Input'!L222)</f>
        <v/>
      </c>
      <c r="G212" s="79" t="str">
        <f t="shared" si="18"/>
        <v/>
      </c>
      <c r="H212" s="78" t="str">
        <f>IF('Raw-Data-Input'!M222="","",'Raw-Data-Input'!M222)</f>
        <v/>
      </c>
      <c r="I212" s="79" t="str">
        <f t="shared" si="19"/>
        <v/>
      </c>
      <c r="J212" s="77" t="str">
        <f t="shared" si="20"/>
        <v/>
      </c>
      <c r="K212" s="80">
        <f t="shared" si="21"/>
        <v>0</v>
      </c>
      <c r="L212" s="77" t="str">
        <f t="shared" si="22"/>
        <v/>
      </c>
      <c r="M212" s="77" t="str">
        <f t="shared" si="23"/>
        <v/>
      </c>
      <c r="N212" s="29"/>
      <c r="O212" s="29"/>
      <c r="P212" s="29"/>
      <c r="Q212" s="29"/>
      <c r="R212" s="29"/>
      <c r="S212" s="29"/>
      <c r="T212" s="29"/>
      <c r="U212" s="29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x14ac:dyDescent="0.3">
      <c r="A213" s="29">
        <v>207</v>
      </c>
      <c r="B213" s="77" t="str">
        <f>IF('Raw-Data-Input'!B223=0,"",'Raw-Data-Input'!B223)</f>
        <v/>
      </c>
      <c r="C213" s="77" t="str">
        <f>IF('Raw-Data-Input'!C223=0,"",'Raw-Data-Input'!C223)</f>
        <v/>
      </c>
      <c r="D213" s="77" t="str">
        <f>IF('Raw-Data-Input'!D223=0,"",'Raw-Data-Input'!D223)</f>
        <v/>
      </c>
      <c r="E213" s="77" t="str">
        <f>IF('Raw-Data-Input'!E223=0,"",'Raw-Data-Input'!E223)</f>
        <v/>
      </c>
      <c r="F213" s="78" t="str">
        <f>IF('Raw-Data-Input'!L223="","",'Raw-Data-Input'!L223)</f>
        <v/>
      </c>
      <c r="G213" s="79" t="str">
        <f t="shared" si="18"/>
        <v/>
      </c>
      <c r="H213" s="78" t="str">
        <f>IF('Raw-Data-Input'!M223="","",'Raw-Data-Input'!M223)</f>
        <v/>
      </c>
      <c r="I213" s="79" t="str">
        <f t="shared" si="19"/>
        <v/>
      </c>
      <c r="J213" s="77" t="str">
        <f t="shared" si="20"/>
        <v/>
      </c>
      <c r="K213" s="80">
        <f t="shared" si="21"/>
        <v>0</v>
      </c>
      <c r="L213" s="77" t="str">
        <f t="shared" si="22"/>
        <v/>
      </c>
      <c r="M213" s="77" t="str">
        <f t="shared" si="23"/>
        <v/>
      </c>
      <c r="N213" s="29"/>
      <c r="O213" s="29"/>
      <c r="P213" s="29"/>
      <c r="Q213" s="29"/>
      <c r="R213" s="29"/>
      <c r="S213" s="29"/>
      <c r="T213" s="29"/>
      <c r="U213" s="29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x14ac:dyDescent="0.3">
      <c r="A214" s="29">
        <v>208</v>
      </c>
      <c r="B214" s="77" t="str">
        <f>IF('Raw-Data-Input'!B224=0,"",'Raw-Data-Input'!B224)</f>
        <v/>
      </c>
      <c r="C214" s="77" t="str">
        <f>IF('Raw-Data-Input'!C224=0,"",'Raw-Data-Input'!C224)</f>
        <v/>
      </c>
      <c r="D214" s="77" t="str">
        <f>IF('Raw-Data-Input'!D224=0,"",'Raw-Data-Input'!D224)</f>
        <v/>
      </c>
      <c r="E214" s="77" t="str">
        <f>IF('Raw-Data-Input'!E224=0,"",'Raw-Data-Input'!E224)</f>
        <v/>
      </c>
      <c r="F214" s="78" t="str">
        <f>IF('Raw-Data-Input'!L224="","",'Raw-Data-Input'!L224)</f>
        <v/>
      </c>
      <c r="G214" s="79" t="str">
        <f t="shared" si="18"/>
        <v/>
      </c>
      <c r="H214" s="78" t="str">
        <f>IF('Raw-Data-Input'!M224="","",'Raw-Data-Input'!M224)</f>
        <v/>
      </c>
      <c r="I214" s="79" t="str">
        <f t="shared" si="19"/>
        <v/>
      </c>
      <c r="J214" s="77" t="str">
        <f t="shared" si="20"/>
        <v/>
      </c>
      <c r="K214" s="80">
        <f t="shared" si="21"/>
        <v>0</v>
      </c>
      <c r="L214" s="77" t="str">
        <f t="shared" si="22"/>
        <v/>
      </c>
      <c r="M214" s="77" t="str">
        <f t="shared" si="23"/>
        <v/>
      </c>
      <c r="N214" s="29"/>
      <c r="O214" s="29"/>
      <c r="P214" s="29"/>
      <c r="Q214" s="29"/>
      <c r="R214" s="29"/>
      <c r="S214" s="29"/>
      <c r="T214" s="29"/>
      <c r="U214" s="29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x14ac:dyDescent="0.3">
      <c r="A215" s="29">
        <v>209</v>
      </c>
      <c r="B215" s="77" t="str">
        <f>IF('Raw-Data-Input'!B225=0,"",'Raw-Data-Input'!B225)</f>
        <v/>
      </c>
      <c r="C215" s="77" t="str">
        <f>IF('Raw-Data-Input'!C225=0,"",'Raw-Data-Input'!C225)</f>
        <v/>
      </c>
      <c r="D215" s="77" t="str">
        <f>IF('Raw-Data-Input'!D225=0,"",'Raw-Data-Input'!D225)</f>
        <v/>
      </c>
      <c r="E215" s="77" t="str">
        <f>IF('Raw-Data-Input'!E225=0,"",'Raw-Data-Input'!E225)</f>
        <v/>
      </c>
      <c r="F215" s="78" t="str">
        <f>IF('Raw-Data-Input'!L225="","",'Raw-Data-Input'!L225)</f>
        <v/>
      </c>
      <c r="G215" s="79" t="str">
        <f t="shared" si="18"/>
        <v/>
      </c>
      <c r="H215" s="78" t="str">
        <f>IF('Raw-Data-Input'!M225="","",'Raw-Data-Input'!M225)</f>
        <v/>
      </c>
      <c r="I215" s="79" t="str">
        <f t="shared" si="19"/>
        <v/>
      </c>
      <c r="J215" s="77" t="str">
        <f t="shared" si="20"/>
        <v/>
      </c>
      <c r="K215" s="80">
        <f t="shared" si="21"/>
        <v>0</v>
      </c>
      <c r="L215" s="77" t="str">
        <f t="shared" si="22"/>
        <v/>
      </c>
      <c r="M215" s="77" t="str">
        <f t="shared" si="23"/>
        <v/>
      </c>
      <c r="N215" s="29"/>
      <c r="O215" s="29"/>
      <c r="P215" s="29"/>
      <c r="Q215" s="29"/>
      <c r="R215" s="29"/>
      <c r="S215" s="29"/>
      <c r="T215" s="29"/>
      <c r="U215" s="29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x14ac:dyDescent="0.3">
      <c r="A216" s="29">
        <v>210</v>
      </c>
      <c r="B216" s="77" t="str">
        <f>IF('Raw-Data-Input'!B226=0,"",'Raw-Data-Input'!B226)</f>
        <v/>
      </c>
      <c r="C216" s="77" t="str">
        <f>IF('Raw-Data-Input'!C226=0,"",'Raw-Data-Input'!C226)</f>
        <v/>
      </c>
      <c r="D216" s="77" t="str">
        <f>IF('Raw-Data-Input'!D226=0,"",'Raw-Data-Input'!D226)</f>
        <v/>
      </c>
      <c r="E216" s="77" t="str">
        <f>IF('Raw-Data-Input'!E226=0,"",'Raw-Data-Input'!E226)</f>
        <v/>
      </c>
      <c r="F216" s="78" t="str">
        <f>IF('Raw-Data-Input'!L226="","",'Raw-Data-Input'!L226)</f>
        <v/>
      </c>
      <c r="G216" s="79" t="str">
        <f t="shared" si="18"/>
        <v/>
      </c>
      <c r="H216" s="78" t="str">
        <f>IF('Raw-Data-Input'!M226="","",'Raw-Data-Input'!M226)</f>
        <v/>
      </c>
      <c r="I216" s="79" t="str">
        <f t="shared" si="19"/>
        <v/>
      </c>
      <c r="J216" s="77" t="str">
        <f t="shared" si="20"/>
        <v/>
      </c>
      <c r="K216" s="80">
        <f t="shared" si="21"/>
        <v>0</v>
      </c>
      <c r="L216" s="77" t="str">
        <f t="shared" si="22"/>
        <v/>
      </c>
      <c r="M216" s="77" t="str">
        <f t="shared" si="23"/>
        <v/>
      </c>
      <c r="N216" s="29"/>
      <c r="O216" s="29"/>
      <c r="P216" s="29"/>
      <c r="Q216" s="29"/>
      <c r="R216" s="29"/>
      <c r="S216" s="29"/>
      <c r="T216" s="29"/>
      <c r="U216" s="29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x14ac:dyDescent="0.3">
      <c r="A217" s="29">
        <v>211</v>
      </c>
      <c r="B217" s="77" t="str">
        <f>IF('Raw-Data-Input'!B227=0,"",'Raw-Data-Input'!B227)</f>
        <v/>
      </c>
      <c r="C217" s="77" t="str">
        <f>IF('Raw-Data-Input'!C227=0,"",'Raw-Data-Input'!C227)</f>
        <v/>
      </c>
      <c r="D217" s="77" t="str">
        <f>IF('Raw-Data-Input'!D227=0,"",'Raw-Data-Input'!D227)</f>
        <v/>
      </c>
      <c r="E217" s="77" t="str">
        <f>IF('Raw-Data-Input'!E227=0,"",'Raw-Data-Input'!E227)</f>
        <v/>
      </c>
      <c r="F217" s="78" t="str">
        <f>IF('Raw-Data-Input'!L227="","",'Raw-Data-Input'!L227)</f>
        <v/>
      </c>
      <c r="G217" s="79" t="str">
        <f t="shared" si="18"/>
        <v/>
      </c>
      <c r="H217" s="78" t="str">
        <f>IF('Raw-Data-Input'!M227="","",'Raw-Data-Input'!M227)</f>
        <v/>
      </c>
      <c r="I217" s="79" t="str">
        <f t="shared" si="19"/>
        <v/>
      </c>
      <c r="J217" s="77" t="str">
        <f t="shared" si="20"/>
        <v/>
      </c>
      <c r="K217" s="80">
        <f t="shared" si="21"/>
        <v>0</v>
      </c>
      <c r="L217" s="77" t="str">
        <f t="shared" si="22"/>
        <v/>
      </c>
      <c r="M217" s="77" t="str">
        <f t="shared" si="23"/>
        <v/>
      </c>
      <c r="N217" s="29"/>
      <c r="O217" s="29"/>
      <c r="P217" s="29"/>
      <c r="Q217" s="29"/>
      <c r="R217" s="29"/>
      <c r="S217" s="29"/>
      <c r="T217" s="29"/>
      <c r="U217" s="29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x14ac:dyDescent="0.3">
      <c r="A218" s="29">
        <v>212</v>
      </c>
      <c r="B218" s="77" t="str">
        <f>IF('Raw-Data-Input'!B228=0,"",'Raw-Data-Input'!B228)</f>
        <v/>
      </c>
      <c r="C218" s="77" t="str">
        <f>IF('Raw-Data-Input'!C228=0,"",'Raw-Data-Input'!C228)</f>
        <v/>
      </c>
      <c r="D218" s="77" t="str">
        <f>IF('Raw-Data-Input'!D228=0,"",'Raw-Data-Input'!D228)</f>
        <v/>
      </c>
      <c r="E218" s="77" t="str">
        <f>IF('Raw-Data-Input'!E228=0,"",'Raw-Data-Input'!E228)</f>
        <v/>
      </c>
      <c r="F218" s="78" t="str">
        <f>IF('Raw-Data-Input'!L228="","",'Raw-Data-Input'!L228)</f>
        <v/>
      </c>
      <c r="G218" s="79" t="str">
        <f t="shared" si="18"/>
        <v/>
      </c>
      <c r="H218" s="78" t="str">
        <f>IF('Raw-Data-Input'!M228="","",'Raw-Data-Input'!M228)</f>
        <v/>
      </c>
      <c r="I218" s="79" t="str">
        <f t="shared" si="19"/>
        <v/>
      </c>
      <c r="J218" s="77" t="str">
        <f t="shared" si="20"/>
        <v/>
      </c>
      <c r="K218" s="80">
        <f t="shared" si="21"/>
        <v>0</v>
      </c>
      <c r="L218" s="77" t="str">
        <f t="shared" si="22"/>
        <v/>
      </c>
      <c r="M218" s="77" t="str">
        <f t="shared" si="23"/>
        <v/>
      </c>
      <c r="N218" s="29"/>
      <c r="O218" s="29"/>
      <c r="P218" s="29"/>
      <c r="Q218" s="29"/>
      <c r="R218" s="29"/>
      <c r="S218" s="29"/>
      <c r="T218" s="29"/>
      <c r="U218" s="29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x14ac:dyDescent="0.3">
      <c r="A219" s="29">
        <v>213</v>
      </c>
      <c r="B219" s="77" t="str">
        <f>IF('Raw-Data-Input'!B229=0,"",'Raw-Data-Input'!B229)</f>
        <v/>
      </c>
      <c r="C219" s="77" t="str">
        <f>IF('Raw-Data-Input'!C229=0,"",'Raw-Data-Input'!C229)</f>
        <v/>
      </c>
      <c r="D219" s="77" t="str">
        <f>IF('Raw-Data-Input'!D229=0,"",'Raw-Data-Input'!D229)</f>
        <v/>
      </c>
      <c r="E219" s="77" t="str">
        <f>IF('Raw-Data-Input'!E229=0,"",'Raw-Data-Input'!E229)</f>
        <v/>
      </c>
      <c r="F219" s="78" t="str">
        <f>IF('Raw-Data-Input'!L229="","",'Raw-Data-Input'!L229)</f>
        <v/>
      </c>
      <c r="G219" s="79" t="str">
        <f t="shared" si="18"/>
        <v/>
      </c>
      <c r="H219" s="78" t="str">
        <f>IF('Raw-Data-Input'!M229="","",'Raw-Data-Input'!M229)</f>
        <v/>
      </c>
      <c r="I219" s="79" t="str">
        <f t="shared" si="19"/>
        <v/>
      </c>
      <c r="J219" s="77" t="str">
        <f t="shared" si="20"/>
        <v/>
      </c>
      <c r="K219" s="80">
        <f t="shared" si="21"/>
        <v>0</v>
      </c>
      <c r="L219" s="77" t="str">
        <f t="shared" si="22"/>
        <v/>
      </c>
      <c r="M219" s="77" t="str">
        <f t="shared" si="23"/>
        <v/>
      </c>
      <c r="N219" s="29"/>
      <c r="O219" s="29"/>
      <c r="P219" s="29"/>
      <c r="Q219" s="29"/>
      <c r="R219" s="29"/>
      <c r="S219" s="29"/>
      <c r="T219" s="29"/>
      <c r="U219" s="29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x14ac:dyDescent="0.3">
      <c r="A220" s="29">
        <v>214</v>
      </c>
      <c r="B220" s="77" t="str">
        <f>IF('Raw-Data-Input'!B230=0,"",'Raw-Data-Input'!B230)</f>
        <v/>
      </c>
      <c r="C220" s="77" t="str">
        <f>IF('Raw-Data-Input'!C230=0,"",'Raw-Data-Input'!C230)</f>
        <v/>
      </c>
      <c r="D220" s="77" t="str">
        <f>IF('Raw-Data-Input'!D230=0,"",'Raw-Data-Input'!D230)</f>
        <v/>
      </c>
      <c r="E220" s="77" t="str">
        <f>IF('Raw-Data-Input'!E230=0,"",'Raw-Data-Input'!E230)</f>
        <v/>
      </c>
      <c r="F220" s="78" t="str">
        <f>IF('Raw-Data-Input'!L230="","",'Raw-Data-Input'!L230)</f>
        <v/>
      </c>
      <c r="G220" s="79" t="str">
        <f t="shared" si="18"/>
        <v/>
      </c>
      <c r="H220" s="78" t="str">
        <f>IF('Raw-Data-Input'!M230="","",'Raw-Data-Input'!M230)</f>
        <v/>
      </c>
      <c r="I220" s="79" t="str">
        <f t="shared" si="19"/>
        <v/>
      </c>
      <c r="J220" s="77" t="str">
        <f t="shared" si="20"/>
        <v/>
      </c>
      <c r="K220" s="80">
        <f t="shared" si="21"/>
        <v>0</v>
      </c>
      <c r="L220" s="77" t="str">
        <f t="shared" si="22"/>
        <v/>
      </c>
      <c r="M220" s="77" t="str">
        <f t="shared" si="23"/>
        <v/>
      </c>
      <c r="N220" s="29"/>
      <c r="O220" s="29"/>
      <c r="P220" s="29"/>
      <c r="Q220" s="29"/>
      <c r="R220" s="29"/>
      <c r="S220" s="29"/>
      <c r="T220" s="29"/>
      <c r="U220" s="29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x14ac:dyDescent="0.3">
      <c r="A221" s="29">
        <v>215</v>
      </c>
      <c r="B221" s="77" t="str">
        <f>IF('Raw-Data-Input'!B231=0,"",'Raw-Data-Input'!B231)</f>
        <v/>
      </c>
      <c r="C221" s="77" t="str">
        <f>IF('Raw-Data-Input'!C231=0,"",'Raw-Data-Input'!C231)</f>
        <v/>
      </c>
      <c r="D221" s="77" t="str">
        <f>IF('Raw-Data-Input'!D231=0,"",'Raw-Data-Input'!D231)</f>
        <v/>
      </c>
      <c r="E221" s="77" t="str">
        <f>IF('Raw-Data-Input'!E231=0,"",'Raw-Data-Input'!E231)</f>
        <v/>
      </c>
      <c r="F221" s="78" t="str">
        <f>IF('Raw-Data-Input'!L231="","",'Raw-Data-Input'!L231)</f>
        <v/>
      </c>
      <c r="G221" s="79" t="str">
        <f t="shared" si="18"/>
        <v/>
      </c>
      <c r="H221" s="78" t="str">
        <f>IF('Raw-Data-Input'!M231="","",'Raw-Data-Input'!M231)</f>
        <v/>
      </c>
      <c r="I221" s="79" t="str">
        <f t="shared" si="19"/>
        <v/>
      </c>
      <c r="J221" s="77" t="str">
        <f t="shared" si="20"/>
        <v/>
      </c>
      <c r="K221" s="80">
        <f t="shared" si="21"/>
        <v>0</v>
      </c>
      <c r="L221" s="77" t="str">
        <f t="shared" si="22"/>
        <v/>
      </c>
      <c r="M221" s="77" t="str">
        <f t="shared" si="23"/>
        <v/>
      </c>
      <c r="N221" s="29"/>
      <c r="O221" s="29"/>
      <c r="P221" s="29"/>
      <c r="Q221" s="29"/>
      <c r="R221" s="29"/>
      <c r="S221" s="29"/>
      <c r="T221" s="29"/>
      <c r="U221" s="29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x14ac:dyDescent="0.3">
      <c r="A222" s="29">
        <v>216</v>
      </c>
      <c r="B222" s="77" t="str">
        <f>IF('Raw-Data-Input'!B232=0,"",'Raw-Data-Input'!B232)</f>
        <v/>
      </c>
      <c r="C222" s="77" t="str">
        <f>IF('Raw-Data-Input'!C232=0,"",'Raw-Data-Input'!C232)</f>
        <v/>
      </c>
      <c r="D222" s="77" t="str">
        <f>IF('Raw-Data-Input'!D232=0,"",'Raw-Data-Input'!D232)</f>
        <v/>
      </c>
      <c r="E222" s="77" t="str">
        <f>IF('Raw-Data-Input'!E232=0,"",'Raw-Data-Input'!E232)</f>
        <v/>
      </c>
      <c r="F222" s="78" t="str">
        <f>IF('Raw-Data-Input'!L232="","",'Raw-Data-Input'!L232)</f>
        <v/>
      </c>
      <c r="G222" s="79" t="str">
        <f t="shared" si="18"/>
        <v/>
      </c>
      <c r="H222" s="78" t="str">
        <f>IF('Raw-Data-Input'!M232="","",'Raw-Data-Input'!M232)</f>
        <v/>
      </c>
      <c r="I222" s="79" t="str">
        <f t="shared" si="19"/>
        <v/>
      </c>
      <c r="J222" s="77" t="str">
        <f t="shared" si="20"/>
        <v/>
      </c>
      <c r="K222" s="80">
        <f t="shared" si="21"/>
        <v>0</v>
      </c>
      <c r="L222" s="77" t="str">
        <f t="shared" si="22"/>
        <v/>
      </c>
      <c r="M222" s="77" t="str">
        <f t="shared" si="23"/>
        <v/>
      </c>
      <c r="N222" s="29"/>
      <c r="O222" s="29"/>
      <c r="P222" s="29"/>
      <c r="Q222" s="29"/>
      <c r="R222" s="29"/>
      <c r="S222" s="29"/>
      <c r="T222" s="29"/>
      <c r="U222" s="29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x14ac:dyDescent="0.3">
      <c r="A223" s="29">
        <v>217</v>
      </c>
      <c r="B223" s="77" t="str">
        <f>IF('Raw-Data-Input'!B233=0,"",'Raw-Data-Input'!B233)</f>
        <v/>
      </c>
      <c r="C223" s="77" t="str">
        <f>IF('Raw-Data-Input'!C233=0,"",'Raw-Data-Input'!C233)</f>
        <v/>
      </c>
      <c r="D223" s="77" t="str">
        <f>IF('Raw-Data-Input'!D233=0,"",'Raw-Data-Input'!D233)</f>
        <v/>
      </c>
      <c r="E223" s="77" t="str">
        <f>IF('Raw-Data-Input'!E233=0,"",'Raw-Data-Input'!E233)</f>
        <v/>
      </c>
      <c r="F223" s="78" t="str">
        <f>IF('Raw-Data-Input'!L233="","",'Raw-Data-Input'!L233)</f>
        <v/>
      </c>
      <c r="G223" s="79" t="str">
        <f t="shared" si="18"/>
        <v/>
      </c>
      <c r="H223" s="78" t="str">
        <f>IF('Raw-Data-Input'!M233="","",'Raw-Data-Input'!M233)</f>
        <v/>
      </c>
      <c r="I223" s="79" t="str">
        <f t="shared" si="19"/>
        <v/>
      </c>
      <c r="J223" s="77" t="str">
        <f t="shared" si="20"/>
        <v/>
      </c>
      <c r="K223" s="80">
        <f t="shared" si="21"/>
        <v>0</v>
      </c>
      <c r="L223" s="77" t="str">
        <f t="shared" si="22"/>
        <v/>
      </c>
      <c r="M223" s="77" t="str">
        <f t="shared" si="23"/>
        <v/>
      </c>
      <c r="N223" s="29"/>
      <c r="O223" s="29"/>
      <c r="P223" s="29"/>
      <c r="Q223" s="29"/>
      <c r="R223" s="29"/>
      <c r="S223" s="29"/>
      <c r="T223" s="29"/>
      <c r="U223" s="29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x14ac:dyDescent="0.3">
      <c r="A224" s="29">
        <v>218</v>
      </c>
      <c r="B224" s="77" t="str">
        <f>IF('Raw-Data-Input'!B234=0,"",'Raw-Data-Input'!B234)</f>
        <v/>
      </c>
      <c r="C224" s="77" t="str">
        <f>IF('Raw-Data-Input'!C234=0,"",'Raw-Data-Input'!C234)</f>
        <v/>
      </c>
      <c r="D224" s="77" t="str">
        <f>IF('Raw-Data-Input'!D234=0,"",'Raw-Data-Input'!D234)</f>
        <v/>
      </c>
      <c r="E224" s="77" t="str">
        <f>IF('Raw-Data-Input'!E234=0,"",'Raw-Data-Input'!E234)</f>
        <v/>
      </c>
      <c r="F224" s="78" t="str">
        <f>IF('Raw-Data-Input'!L234="","",'Raw-Data-Input'!L234)</f>
        <v/>
      </c>
      <c r="G224" s="79" t="str">
        <f t="shared" si="18"/>
        <v/>
      </c>
      <c r="H224" s="78" t="str">
        <f>IF('Raw-Data-Input'!M234="","",'Raw-Data-Input'!M234)</f>
        <v/>
      </c>
      <c r="I224" s="79" t="str">
        <f t="shared" si="19"/>
        <v/>
      </c>
      <c r="J224" s="77" t="str">
        <f t="shared" si="20"/>
        <v/>
      </c>
      <c r="K224" s="80">
        <f t="shared" si="21"/>
        <v>0</v>
      </c>
      <c r="L224" s="77" t="str">
        <f t="shared" si="22"/>
        <v/>
      </c>
      <c r="M224" s="77" t="str">
        <f t="shared" si="23"/>
        <v/>
      </c>
      <c r="N224" s="29"/>
      <c r="O224" s="29"/>
      <c r="P224" s="29"/>
      <c r="Q224" s="29"/>
      <c r="R224" s="29"/>
      <c r="S224" s="29"/>
      <c r="T224" s="29"/>
      <c r="U224" s="29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x14ac:dyDescent="0.3">
      <c r="A225" s="29">
        <v>219</v>
      </c>
      <c r="B225" s="77" t="str">
        <f>IF('Raw-Data-Input'!B235=0,"",'Raw-Data-Input'!B235)</f>
        <v/>
      </c>
      <c r="C225" s="77" t="str">
        <f>IF('Raw-Data-Input'!C235=0,"",'Raw-Data-Input'!C235)</f>
        <v/>
      </c>
      <c r="D225" s="77" t="str">
        <f>IF('Raw-Data-Input'!D235=0,"",'Raw-Data-Input'!D235)</f>
        <v/>
      </c>
      <c r="E225" s="77" t="str">
        <f>IF('Raw-Data-Input'!E235=0,"",'Raw-Data-Input'!E235)</f>
        <v/>
      </c>
      <c r="F225" s="78" t="str">
        <f>IF('Raw-Data-Input'!L235="","",'Raw-Data-Input'!L235)</f>
        <v/>
      </c>
      <c r="G225" s="79" t="str">
        <f t="shared" si="18"/>
        <v/>
      </c>
      <c r="H225" s="78" t="str">
        <f>IF('Raw-Data-Input'!M235="","",'Raw-Data-Input'!M235)</f>
        <v/>
      </c>
      <c r="I225" s="79" t="str">
        <f t="shared" si="19"/>
        <v/>
      </c>
      <c r="J225" s="77" t="str">
        <f t="shared" si="20"/>
        <v/>
      </c>
      <c r="K225" s="80">
        <f t="shared" si="21"/>
        <v>0</v>
      </c>
      <c r="L225" s="77" t="str">
        <f t="shared" si="22"/>
        <v/>
      </c>
      <c r="M225" s="77" t="str">
        <f t="shared" si="23"/>
        <v/>
      </c>
      <c r="N225" s="29"/>
      <c r="O225" s="29"/>
      <c r="P225" s="29"/>
      <c r="Q225" s="29"/>
      <c r="R225" s="29"/>
      <c r="S225" s="29"/>
      <c r="T225" s="29"/>
      <c r="U225" s="29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x14ac:dyDescent="0.3">
      <c r="A226" s="29">
        <v>220</v>
      </c>
      <c r="B226" s="77" t="str">
        <f>IF('Raw-Data-Input'!B236=0,"",'Raw-Data-Input'!B236)</f>
        <v/>
      </c>
      <c r="C226" s="77" t="str">
        <f>IF('Raw-Data-Input'!C236=0,"",'Raw-Data-Input'!C236)</f>
        <v/>
      </c>
      <c r="D226" s="77" t="str">
        <f>IF('Raw-Data-Input'!D236=0,"",'Raw-Data-Input'!D236)</f>
        <v/>
      </c>
      <c r="E226" s="77" t="str">
        <f>IF('Raw-Data-Input'!E236=0,"",'Raw-Data-Input'!E236)</f>
        <v/>
      </c>
      <c r="F226" s="78" t="str">
        <f>IF('Raw-Data-Input'!L236="","",'Raw-Data-Input'!L236)</f>
        <v/>
      </c>
      <c r="G226" s="79" t="str">
        <f t="shared" si="18"/>
        <v/>
      </c>
      <c r="H226" s="78" t="str">
        <f>IF('Raw-Data-Input'!M236="","",'Raw-Data-Input'!M236)</f>
        <v/>
      </c>
      <c r="I226" s="79" t="str">
        <f t="shared" si="19"/>
        <v/>
      </c>
      <c r="J226" s="77" t="str">
        <f t="shared" si="20"/>
        <v/>
      </c>
      <c r="K226" s="80">
        <f t="shared" si="21"/>
        <v>0</v>
      </c>
      <c r="L226" s="77" t="str">
        <f t="shared" si="22"/>
        <v/>
      </c>
      <c r="M226" s="77" t="str">
        <f t="shared" si="23"/>
        <v/>
      </c>
      <c r="N226" s="29"/>
      <c r="O226" s="29"/>
      <c r="P226" s="29"/>
      <c r="Q226" s="29"/>
      <c r="R226" s="29"/>
      <c r="S226" s="29"/>
      <c r="T226" s="29"/>
      <c r="U226" s="29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x14ac:dyDescent="0.3">
      <c r="A227" s="29">
        <v>221</v>
      </c>
      <c r="B227" s="77" t="str">
        <f>IF('Raw-Data-Input'!B237=0,"",'Raw-Data-Input'!B237)</f>
        <v/>
      </c>
      <c r="C227" s="77" t="str">
        <f>IF('Raw-Data-Input'!C237=0,"",'Raw-Data-Input'!C237)</f>
        <v/>
      </c>
      <c r="D227" s="77" t="str">
        <f>IF('Raw-Data-Input'!D237=0,"",'Raw-Data-Input'!D237)</f>
        <v/>
      </c>
      <c r="E227" s="77" t="str">
        <f>IF('Raw-Data-Input'!E237=0,"",'Raw-Data-Input'!E237)</f>
        <v/>
      </c>
      <c r="F227" s="78" t="str">
        <f>IF('Raw-Data-Input'!L237="","",'Raw-Data-Input'!L237)</f>
        <v/>
      </c>
      <c r="G227" s="79" t="str">
        <f t="shared" si="18"/>
        <v/>
      </c>
      <c r="H227" s="78" t="str">
        <f>IF('Raw-Data-Input'!M237="","",'Raw-Data-Input'!M237)</f>
        <v/>
      </c>
      <c r="I227" s="79" t="str">
        <f t="shared" si="19"/>
        <v/>
      </c>
      <c r="J227" s="77" t="str">
        <f t="shared" si="20"/>
        <v/>
      </c>
      <c r="K227" s="80">
        <f t="shared" si="21"/>
        <v>0</v>
      </c>
      <c r="L227" s="77" t="str">
        <f t="shared" si="22"/>
        <v/>
      </c>
      <c r="M227" s="77" t="str">
        <f t="shared" si="23"/>
        <v/>
      </c>
      <c r="N227" s="29"/>
      <c r="O227" s="29"/>
      <c r="P227" s="29"/>
      <c r="Q227" s="29"/>
      <c r="R227" s="29"/>
      <c r="S227" s="29"/>
      <c r="T227" s="29"/>
      <c r="U227" s="29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x14ac:dyDescent="0.3">
      <c r="A228" s="29">
        <v>222</v>
      </c>
      <c r="B228" s="77" t="str">
        <f>IF('Raw-Data-Input'!B238=0,"",'Raw-Data-Input'!B238)</f>
        <v/>
      </c>
      <c r="C228" s="77" t="str">
        <f>IF('Raw-Data-Input'!C238=0,"",'Raw-Data-Input'!C238)</f>
        <v/>
      </c>
      <c r="D228" s="77" t="str">
        <f>IF('Raw-Data-Input'!D238=0,"",'Raw-Data-Input'!D238)</f>
        <v/>
      </c>
      <c r="E228" s="77" t="str">
        <f>IF('Raw-Data-Input'!E238=0,"",'Raw-Data-Input'!E238)</f>
        <v/>
      </c>
      <c r="F228" s="78" t="str">
        <f>IF('Raw-Data-Input'!L238="","",'Raw-Data-Input'!L238)</f>
        <v/>
      </c>
      <c r="G228" s="79" t="str">
        <f t="shared" si="18"/>
        <v/>
      </c>
      <c r="H228" s="78" t="str">
        <f>IF('Raw-Data-Input'!M238="","",'Raw-Data-Input'!M238)</f>
        <v/>
      </c>
      <c r="I228" s="79" t="str">
        <f t="shared" si="19"/>
        <v/>
      </c>
      <c r="J228" s="77" t="str">
        <f t="shared" si="20"/>
        <v/>
      </c>
      <c r="K228" s="80">
        <f t="shared" si="21"/>
        <v>0</v>
      </c>
      <c r="L228" s="77" t="str">
        <f t="shared" si="22"/>
        <v/>
      </c>
      <c r="M228" s="77" t="str">
        <f t="shared" si="23"/>
        <v/>
      </c>
      <c r="N228" s="29"/>
      <c r="O228" s="29"/>
      <c r="P228" s="29"/>
      <c r="Q228" s="29"/>
      <c r="R228" s="29"/>
      <c r="S228" s="29"/>
      <c r="T228" s="29"/>
      <c r="U228" s="29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x14ac:dyDescent="0.3">
      <c r="A229" s="29">
        <v>223</v>
      </c>
      <c r="B229" s="77" t="str">
        <f>IF('Raw-Data-Input'!B239=0,"",'Raw-Data-Input'!B239)</f>
        <v/>
      </c>
      <c r="C229" s="77" t="str">
        <f>IF('Raw-Data-Input'!C239=0,"",'Raw-Data-Input'!C239)</f>
        <v/>
      </c>
      <c r="D229" s="77" t="str">
        <f>IF('Raw-Data-Input'!D239=0,"",'Raw-Data-Input'!D239)</f>
        <v/>
      </c>
      <c r="E229" s="77" t="str">
        <f>IF('Raw-Data-Input'!E239=0,"",'Raw-Data-Input'!E239)</f>
        <v/>
      </c>
      <c r="F229" s="78" t="str">
        <f>IF('Raw-Data-Input'!L239="","",'Raw-Data-Input'!L239)</f>
        <v/>
      </c>
      <c r="G229" s="79" t="str">
        <f t="shared" si="18"/>
        <v/>
      </c>
      <c r="H229" s="78" t="str">
        <f>IF('Raw-Data-Input'!M239="","",'Raw-Data-Input'!M239)</f>
        <v/>
      </c>
      <c r="I229" s="79" t="str">
        <f t="shared" si="19"/>
        <v/>
      </c>
      <c r="J229" s="77" t="str">
        <f t="shared" si="20"/>
        <v/>
      </c>
      <c r="K229" s="80">
        <f t="shared" si="21"/>
        <v>0</v>
      </c>
      <c r="L229" s="77" t="str">
        <f t="shared" si="22"/>
        <v/>
      </c>
      <c r="M229" s="77" t="str">
        <f t="shared" si="23"/>
        <v/>
      </c>
      <c r="N229" s="29"/>
      <c r="O229" s="29"/>
      <c r="P229" s="29"/>
      <c r="Q229" s="29"/>
      <c r="R229" s="29"/>
      <c r="S229" s="29"/>
      <c r="T229" s="29"/>
      <c r="U229" s="29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x14ac:dyDescent="0.3">
      <c r="A230" s="29">
        <v>224</v>
      </c>
      <c r="B230" s="77" t="str">
        <f>IF('Raw-Data-Input'!B240=0,"",'Raw-Data-Input'!B240)</f>
        <v/>
      </c>
      <c r="C230" s="77" t="str">
        <f>IF('Raw-Data-Input'!C240=0,"",'Raw-Data-Input'!C240)</f>
        <v/>
      </c>
      <c r="D230" s="77" t="str">
        <f>IF('Raw-Data-Input'!D240=0,"",'Raw-Data-Input'!D240)</f>
        <v/>
      </c>
      <c r="E230" s="77" t="str">
        <f>IF('Raw-Data-Input'!E240=0,"",'Raw-Data-Input'!E240)</f>
        <v/>
      </c>
      <c r="F230" s="78" t="str">
        <f>IF('Raw-Data-Input'!L240="","",'Raw-Data-Input'!L240)</f>
        <v/>
      </c>
      <c r="G230" s="79" t="str">
        <f t="shared" si="18"/>
        <v/>
      </c>
      <c r="H230" s="78" t="str">
        <f>IF('Raw-Data-Input'!M240="","",'Raw-Data-Input'!M240)</f>
        <v/>
      </c>
      <c r="I230" s="79" t="str">
        <f t="shared" si="19"/>
        <v/>
      </c>
      <c r="J230" s="77" t="str">
        <f t="shared" si="20"/>
        <v/>
      </c>
      <c r="K230" s="80">
        <f t="shared" si="21"/>
        <v>0</v>
      </c>
      <c r="L230" s="77" t="str">
        <f t="shared" si="22"/>
        <v/>
      </c>
      <c r="M230" s="77" t="str">
        <f t="shared" si="23"/>
        <v/>
      </c>
      <c r="N230" s="29"/>
      <c r="O230" s="29"/>
      <c r="P230" s="29"/>
      <c r="Q230" s="29"/>
      <c r="R230" s="29"/>
      <c r="S230" s="29"/>
      <c r="T230" s="29"/>
      <c r="U230" s="29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x14ac:dyDescent="0.3">
      <c r="A231" s="29">
        <v>225</v>
      </c>
      <c r="B231" s="77" t="str">
        <f>IF('Raw-Data-Input'!B241=0,"",'Raw-Data-Input'!B241)</f>
        <v/>
      </c>
      <c r="C231" s="77" t="str">
        <f>IF('Raw-Data-Input'!C241=0,"",'Raw-Data-Input'!C241)</f>
        <v/>
      </c>
      <c r="D231" s="77" t="str">
        <f>IF('Raw-Data-Input'!D241=0,"",'Raw-Data-Input'!D241)</f>
        <v/>
      </c>
      <c r="E231" s="77" t="str">
        <f>IF('Raw-Data-Input'!E241=0,"",'Raw-Data-Input'!E241)</f>
        <v/>
      </c>
      <c r="F231" s="78" t="str">
        <f>IF('Raw-Data-Input'!L241="","",'Raw-Data-Input'!L241)</f>
        <v/>
      </c>
      <c r="G231" s="79" t="str">
        <f t="shared" si="18"/>
        <v/>
      </c>
      <c r="H231" s="78" t="str">
        <f>IF('Raw-Data-Input'!M241="","",'Raw-Data-Input'!M241)</f>
        <v/>
      </c>
      <c r="I231" s="79" t="str">
        <f t="shared" si="19"/>
        <v/>
      </c>
      <c r="J231" s="77" t="str">
        <f t="shared" si="20"/>
        <v/>
      </c>
      <c r="K231" s="80">
        <f t="shared" si="21"/>
        <v>0</v>
      </c>
      <c r="L231" s="77" t="str">
        <f t="shared" si="22"/>
        <v/>
      </c>
      <c r="M231" s="77" t="str">
        <f t="shared" si="23"/>
        <v/>
      </c>
      <c r="N231" s="29"/>
      <c r="O231" s="29"/>
      <c r="P231" s="29"/>
      <c r="Q231" s="29"/>
      <c r="R231" s="29"/>
      <c r="S231" s="29"/>
      <c r="T231" s="29"/>
      <c r="U231" s="29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x14ac:dyDescent="0.3">
      <c r="A232" s="29">
        <v>226</v>
      </c>
      <c r="B232" s="77" t="str">
        <f>IF('Raw-Data-Input'!B242=0,"",'Raw-Data-Input'!B242)</f>
        <v/>
      </c>
      <c r="C232" s="77" t="str">
        <f>IF('Raw-Data-Input'!C242=0,"",'Raw-Data-Input'!C242)</f>
        <v/>
      </c>
      <c r="D232" s="77" t="str">
        <f>IF('Raw-Data-Input'!D242=0,"",'Raw-Data-Input'!D242)</f>
        <v/>
      </c>
      <c r="E232" s="77" t="str">
        <f>IF('Raw-Data-Input'!E242=0,"",'Raw-Data-Input'!E242)</f>
        <v/>
      </c>
      <c r="F232" s="78" t="str">
        <f>IF('Raw-Data-Input'!L242="","",'Raw-Data-Input'!L242)</f>
        <v/>
      </c>
      <c r="G232" s="79" t="str">
        <f t="shared" si="18"/>
        <v/>
      </c>
      <c r="H232" s="78" t="str">
        <f>IF('Raw-Data-Input'!M242="","",'Raw-Data-Input'!M242)</f>
        <v/>
      </c>
      <c r="I232" s="79" t="str">
        <f t="shared" si="19"/>
        <v/>
      </c>
      <c r="J232" s="77" t="str">
        <f t="shared" si="20"/>
        <v/>
      </c>
      <c r="K232" s="80">
        <f t="shared" si="21"/>
        <v>0</v>
      </c>
      <c r="L232" s="77" t="str">
        <f t="shared" si="22"/>
        <v/>
      </c>
      <c r="M232" s="77" t="str">
        <f t="shared" si="23"/>
        <v/>
      </c>
      <c r="N232" s="29"/>
      <c r="O232" s="29"/>
      <c r="P232" s="29"/>
      <c r="Q232" s="29"/>
      <c r="R232" s="29"/>
      <c r="S232" s="29"/>
      <c r="T232" s="29"/>
      <c r="U232" s="29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x14ac:dyDescent="0.3">
      <c r="A233" s="29">
        <v>227</v>
      </c>
      <c r="B233" s="77" t="str">
        <f>IF('Raw-Data-Input'!B243=0,"",'Raw-Data-Input'!B243)</f>
        <v/>
      </c>
      <c r="C233" s="77" t="str">
        <f>IF('Raw-Data-Input'!C243=0,"",'Raw-Data-Input'!C243)</f>
        <v/>
      </c>
      <c r="D233" s="77" t="str">
        <f>IF('Raw-Data-Input'!D243=0,"",'Raw-Data-Input'!D243)</f>
        <v/>
      </c>
      <c r="E233" s="77" t="str">
        <f>IF('Raw-Data-Input'!E243=0,"",'Raw-Data-Input'!E243)</f>
        <v/>
      </c>
      <c r="F233" s="78" t="str">
        <f>IF('Raw-Data-Input'!L243="","",'Raw-Data-Input'!L243)</f>
        <v/>
      </c>
      <c r="G233" s="79" t="str">
        <f t="shared" si="18"/>
        <v/>
      </c>
      <c r="H233" s="78" t="str">
        <f>IF('Raw-Data-Input'!M243="","",'Raw-Data-Input'!M243)</f>
        <v/>
      </c>
      <c r="I233" s="79" t="str">
        <f t="shared" si="19"/>
        <v/>
      </c>
      <c r="J233" s="77" t="str">
        <f t="shared" si="20"/>
        <v/>
      </c>
      <c r="K233" s="80">
        <f t="shared" si="21"/>
        <v>0</v>
      </c>
      <c r="L233" s="77" t="str">
        <f t="shared" si="22"/>
        <v/>
      </c>
      <c r="M233" s="77" t="str">
        <f t="shared" si="23"/>
        <v/>
      </c>
      <c r="N233" s="29"/>
      <c r="O233" s="29"/>
      <c r="P233" s="29"/>
      <c r="Q233" s="29"/>
      <c r="R233" s="29"/>
      <c r="S233" s="29"/>
      <c r="T233" s="29"/>
      <c r="U233" s="29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x14ac:dyDescent="0.3">
      <c r="A234" s="29">
        <v>228</v>
      </c>
      <c r="B234" s="77" t="str">
        <f>IF('Raw-Data-Input'!B244=0,"",'Raw-Data-Input'!B244)</f>
        <v/>
      </c>
      <c r="C234" s="77" t="str">
        <f>IF('Raw-Data-Input'!C244=0,"",'Raw-Data-Input'!C244)</f>
        <v/>
      </c>
      <c r="D234" s="77" t="str">
        <f>IF('Raw-Data-Input'!D244=0,"",'Raw-Data-Input'!D244)</f>
        <v/>
      </c>
      <c r="E234" s="77" t="str">
        <f>IF('Raw-Data-Input'!E244=0,"",'Raw-Data-Input'!E244)</f>
        <v/>
      </c>
      <c r="F234" s="78" t="str">
        <f>IF('Raw-Data-Input'!L244="","",'Raw-Data-Input'!L244)</f>
        <v/>
      </c>
      <c r="G234" s="79" t="str">
        <f t="shared" si="18"/>
        <v/>
      </c>
      <c r="H234" s="78" t="str">
        <f>IF('Raw-Data-Input'!M244="","",'Raw-Data-Input'!M244)</f>
        <v/>
      </c>
      <c r="I234" s="79" t="str">
        <f t="shared" si="19"/>
        <v/>
      </c>
      <c r="J234" s="77" t="str">
        <f t="shared" si="20"/>
        <v/>
      </c>
      <c r="K234" s="80">
        <f t="shared" si="21"/>
        <v>0</v>
      </c>
      <c r="L234" s="77" t="str">
        <f t="shared" si="22"/>
        <v/>
      </c>
      <c r="M234" s="77" t="str">
        <f t="shared" si="23"/>
        <v/>
      </c>
      <c r="N234" s="29"/>
      <c r="O234" s="29"/>
      <c r="P234" s="29"/>
      <c r="Q234" s="29"/>
      <c r="R234" s="29"/>
      <c r="S234" s="29"/>
      <c r="T234" s="29"/>
      <c r="U234" s="29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x14ac:dyDescent="0.3">
      <c r="A235" s="29">
        <v>229</v>
      </c>
      <c r="B235" s="77" t="str">
        <f>IF('Raw-Data-Input'!B245=0,"",'Raw-Data-Input'!B245)</f>
        <v/>
      </c>
      <c r="C235" s="77" t="str">
        <f>IF('Raw-Data-Input'!C245=0,"",'Raw-Data-Input'!C245)</f>
        <v/>
      </c>
      <c r="D235" s="77" t="str">
        <f>IF('Raw-Data-Input'!D245=0,"",'Raw-Data-Input'!D245)</f>
        <v/>
      </c>
      <c r="E235" s="77" t="str">
        <f>IF('Raw-Data-Input'!E245=0,"",'Raw-Data-Input'!E245)</f>
        <v/>
      </c>
      <c r="F235" s="78" t="str">
        <f>IF('Raw-Data-Input'!L245="","",'Raw-Data-Input'!L245)</f>
        <v/>
      </c>
      <c r="G235" s="79" t="str">
        <f t="shared" si="18"/>
        <v/>
      </c>
      <c r="H235" s="78" t="str">
        <f>IF('Raw-Data-Input'!M245="","",'Raw-Data-Input'!M245)</f>
        <v/>
      </c>
      <c r="I235" s="79" t="str">
        <f t="shared" si="19"/>
        <v/>
      </c>
      <c r="J235" s="77" t="str">
        <f t="shared" si="20"/>
        <v/>
      </c>
      <c r="K235" s="80">
        <f t="shared" si="21"/>
        <v>0</v>
      </c>
      <c r="L235" s="77" t="str">
        <f t="shared" si="22"/>
        <v/>
      </c>
      <c r="M235" s="77" t="str">
        <f t="shared" si="23"/>
        <v/>
      </c>
      <c r="N235" s="29"/>
      <c r="O235" s="29"/>
      <c r="P235" s="29"/>
      <c r="Q235" s="29"/>
      <c r="R235" s="29"/>
      <c r="S235" s="29"/>
      <c r="T235" s="29"/>
      <c r="U235" s="29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x14ac:dyDescent="0.3">
      <c r="A236" s="29">
        <v>230</v>
      </c>
      <c r="B236" s="77" t="str">
        <f>IF('Raw-Data-Input'!B246=0,"",'Raw-Data-Input'!B246)</f>
        <v/>
      </c>
      <c r="C236" s="77" t="str">
        <f>IF('Raw-Data-Input'!C246=0,"",'Raw-Data-Input'!C246)</f>
        <v/>
      </c>
      <c r="D236" s="77" t="str">
        <f>IF('Raw-Data-Input'!D246=0,"",'Raw-Data-Input'!D246)</f>
        <v/>
      </c>
      <c r="E236" s="77" t="str">
        <f>IF('Raw-Data-Input'!E246=0,"",'Raw-Data-Input'!E246)</f>
        <v/>
      </c>
      <c r="F236" s="78" t="str">
        <f>IF('Raw-Data-Input'!L246="","",'Raw-Data-Input'!L246)</f>
        <v/>
      </c>
      <c r="G236" s="79" t="str">
        <f t="shared" si="18"/>
        <v/>
      </c>
      <c r="H236" s="78" t="str">
        <f>IF('Raw-Data-Input'!M246="","",'Raw-Data-Input'!M246)</f>
        <v/>
      </c>
      <c r="I236" s="79" t="str">
        <f t="shared" si="19"/>
        <v/>
      </c>
      <c r="J236" s="77" t="str">
        <f t="shared" si="20"/>
        <v/>
      </c>
      <c r="K236" s="80">
        <f t="shared" si="21"/>
        <v>0</v>
      </c>
      <c r="L236" s="77" t="str">
        <f t="shared" si="22"/>
        <v/>
      </c>
      <c r="M236" s="77" t="str">
        <f t="shared" si="23"/>
        <v/>
      </c>
      <c r="N236" s="29"/>
      <c r="O236" s="29"/>
      <c r="P236" s="29"/>
      <c r="Q236" s="29"/>
      <c r="R236" s="29"/>
      <c r="S236" s="29"/>
      <c r="T236" s="29"/>
      <c r="U236" s="29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x14ac:dyDescent="0.3">
      <c r="A237" s="29">
        <v>231</v>
      </c>
      <c r="B237" s="77" t="str">
        <f>IF('Raw-Data-Input'!B247=0,"",'Raw-Data-Input'!B247)</f>
        <v/>
      </c>
      <c r="C237" s="77" t="str">
        <f>IF('Raw-Data-Input'!C247=0,"",'Raw-Data-Input'!C247)</f>
        <v/>
      </c>
      <c r="D237" s="77" t="str">
        <f>IF('Raw-Data-Input'!D247=0,"",'Raw-Data-Input'!D247)</f>
        <v/>
      </c>
      <c r="E237" s="77" t="str">
        <f>IF('Raw-Data-Input'!E247=0,"",'Raw-Data-Input'!E247)</f>
        <v/>
      </c>
      <c r="F237" s="78" t="str">
        <f>IF('Raw-Data-Input'!L247="","",'Raw-Data-Input'!L247)</f>
        <v/>
      </c>
      <c r="G237" s="79" t="str">
        <f t="shared" si="18"/>
        <v/>
      </c>
      <c r="H237" s="78" t="str">
        <f>IF('Raw-Data-Input'!M247="","",'Raw-Data-Input'!M247)</f>
        <v/>
      </c>
      <c r="I237" s="79" t="str">
        <f t="shared" si="19"/>
        <v/>
      </c>
      <c r="J237" s="77" t="str">
        <f t="shared" si="20"/>
        <v/>
      </c>
      <c r="K237" s="80">
        <f t="shared" si="21"/>
        <v>0</v>
      </c>
      <c r="L237" s="77" t="str">
        <f t="shared" si="22"/>
        <v/>
      </c>
      <c r="M237" s="77" t="str">
        <f t="shared" si="23"/>
        <v/>
      </c>
      <c r="N237" s="29"/>
      <c r="O237" s="29"/>
      <c r="P237" s="29"/>
      <c r="Q237" s="29"/>
      <c r="R237" s="29"/>
      <c r="S237" s="29"/>
      <c r="T237" s="29"/>
      <c r="U237" s="29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x14ac:dyDescent="0.3">
      <c r="A238" s="29">
        <v>232</v>
      </c>
      <c r="B238" s="77" t="str">
        <f>IF('Raw-Data-Input'!B248=0,"",'Raw-Data-Input'!B248)</f>
        <v/>
      </c>
      <c r="C238" s="77" t="str">
        <f>IF('Raw-Data-Input'!C248=0,"",'Raw-Data-Input'!C248)</f>
        <v/>
      </c>
      <c r="D238" s="77" t="str">
        <f>IF('Raw-Data-Input'!D248=0,"",'Raw-Data-Input'!D248)</f>
        <v/>
      </c>
      <c r="E238" s="77" t="str">
        <f>IF('Raw-Data-Input'!E248=0,"",'Raw-Data-Input'!E248)</f>
        <v/>
      </c>
      <c r="F238" s="78" t="str">
        <f>IF('Raw-Data-Input'!L248="","",'Raw-Data-Input'!L248)</f>
        <v/>
      </c>
      <c r="G238" s="79" t="str">
        <f t="shared" si="18"/>
        <v/>
      </c>
      <c r="H238" s="78" t="str">
        <f>IF('Raw-Data-Input'!M248="","",'Raw-Data-Input'!M248)</f>
        <v/>
      </c>
      <c r="I238" s="79" t="str">
        <f t="shared" si="19"/>
        <v/>
      </c>
      <c r="J238" s="77" t="str">
        <f t="shared" si="20"/>
        <v/>
      </c>
      <c r="K238" s="80">
        <f t="shared" si="21"/>
        <v>0</v>
      </c>
      <c r="L238" s="77" t="str">
        <f t="shared" si="22"/>
        <v/>
      </c>
      <c r="M238" s="77" t="str">
        <f t="shared" si="23"/>
        <v/>
      </c>
      <c r="N238" s="29"/>
      <c r="O238" s="29"/>
      <c r="P238" s="29"/>
      <c r="Q238" s="29"/>
      <c r="R238" s="29"/>
      <c r="S238" s="29"/>
      <c r="T238" s="29"/>
      <c r="U238" s="29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x14ac:dyDescent="0.3">
      <c r="A239" s="29">
        <v>233</v>
      </c>
      <c r="B239" s="77" t="str">
        <f>IF('Raw-Data-Input'!B249=0,"",'Raw-Data-Input'!B249)</f>
        <v/>
      </c>
      <c r="C239" s="77" t="str">
        <f>IF('Raw-Data-Input'!C249=0,"",'Raw-Data-Input'!C249)</f>
        <v/>
      </c>
      <c r="D239" s="77" t="str">
        <f>IF('Raw-Data-Input'!D249=0,"",'Raw-Data-Input'!D249)</f>
        <v/>
      </c>
      <c r="E239" s="77" t="str">
        <f>IF('Raw-Data-Input'!E249=0,"",'Raw-Data-Input'!E249)</f>
        <v/>
      </c>
      <c r="F239" s="78" t="str">
        <f>IF('Raw-Data-Input'!L249="","",'Raw-Data-Input'!L249)</f>
        <v/>
      </c>
      <c r="G239" s="79" t="str">
        <f t="shared" si="18"/>
        <v/>
      </c>
      <c r="H239" s="78" t="str">
        <f>IF('Raw-Data-Input'!M249="","",'Raw-Data-Input'!M249)</f>
        <v/>
      </c>
      <c r="I239" s="79" t="str">
        <f t="shared" si="19"/>
        <v/>
      </c>
      <c r="J239" s="77" t="str">
        <f t="shared" si="20"/>
        <v/>
      </c>
      <c r="K239" s="80">
        <f t="shared" si="21"/>
        <v>0</v>
      </c>
      <c r="L239" s="77" t="str">
        <f t="shared" si="22"/>
        <v/>
      </c>
      <c r="M239" s="77" t="str">
        <f t="shared" si="23"/>
        <v/>
      </c>
      <c r="N239" s="29"/>
      <c r="O239" s="29"/>
      <c r="P239" s="29"/>
      <c r="Q239" s="29"/>
      <c r="R239" s="29"/>
      <c r="S239" s="29"/>
      <c r="T239" s="29"/>
      <c r="U239" s="29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x14ac:dyDescent="0.3">
      <c r="A240" s="29">
        <v>234</v>
      </c>
      <c r="B240" s="77" t="str">
        <f>IF('Raw-Data-Input'!B250=0,"",'Raw-Data-Input'!B250)</f>
        <v/>
      </c>
      <c r="C240" s="77" t="str">
        <f>IF('Raw-Data-Input'!C250=0,"",'Raw-Data-Input'!C250)</f>
        <v/>
      </c>
      <c r="D240" s="77" t="str">
        <f>IF('Raw-Data-Input'!D250=0,"",'Raw-Data-Input'!D250)</f>
        <v/>
      </c>
      <c r="E240" s="77" t="str">
        <f>IF('Raw-Data-Input'!E250=0,"",'Raw-Data-Input'!E250)</f>
        <v/>
      </c>
      <c r="F240" s="78" t="str">
        <f>IF('Raw-Data-Input'!L250="","",'Raw-Data-Input'!L250)</f>
        <v/>
      </c>
      <c r="G240" s="79" t="str">
        <f t="shared" si="18"/>
        <v/>
      </c>
      <c r="H240" s="78" t="str">
        <f>IF('Raw-Data-Input'!M250="","",'Raw-Data-Input'!M250)</f>
        <v/>
      </c>
      <c r="I240" s="79" t="str">
        <f t="shared" si="19"/>
        <v/>
      </c>
      <c r="J240" s="77" t="str">
        <f t="shared" si="20"/>
        <v/>
      </c>
      <c r="K240" s="80">
        <f t="shared" si="21"/>
        <v>0</v>
      </c>
      <c r="L240" s="77" t="str">
        <f t="shared" si="22"/>
        <v/>
      </c>
      <c r="M240" s="77" t="str">
        <f t="shared" si="23"/>
        <v/>
      </c>
      <c r="N240" s="29"/>
      <c r="O240" s="29"/>
      <c r="P240" s="29"/>
      <c r="Q240" s="29"/>
      <c r="R240" s="29"/>
      <c r="S240" s="29"/>
      <c r="T240" s="29"/>
      <c r="U240" s="29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x14ac:dyDescent="0.3">
      <c r="A241" s="29">
        <v>235</v>
      </c>
      <c r="B241" s="77" t="str">
        <f>IF('Raw-Data-Input'!B251=0,"",'Raw-Data-Input'!B251)</f>
        <v/>
      </c>
      <c r="C241" s="77" t="str">
        <f>IF('Raw-Data-Input'!C251=0,"",'Raw-Data-Input'!C251)</f>
        <v/>
      </c>
      <c r="D241" s="77" t="str">
        <f>IF('Raw-Data-Input'!D251=0,"",'Raw-Data-Input'!D251)</f>
        <v/>
      </c>
      <c r="E241" s="77" t="str">
        <f>IF('Raw-Data-Input'!E251=0,"",'Raw-Data-Input'!E251)</f>
        <v/>
      </c>
      <c r="F241" s="78" t="str">
        <f>IF('Raw-Data-Input'!L251="","",'Raw-Data-Input'!L251)</f>
        <v/>
      </c>
      <c r="G241" s="79" t="str">
        <f t="shared" si="18"/>
        <v/>
      </c>
      <c r="H241" s="78" t="str">
        <f>IF('Raw-Data-Input'!M251="","",'Raw-Data-Input'!M251)</f>
        <v/>
      </c>
      <c r="I241" s="79" t="str">
        <f t="shared" si="19"/>
        <v/>
      </c>
      <c r="J241" s="77" t="str">
        <f t="shared" si="20"/>
        <v/>
      </c>
      <c r="K241" s="80">
        <f t="shared" si="21"/>
        <v>0</v>
      </c>
      <c r="L241" s="77" t="str">
        <f t="shared" si="22"/>
        <v/>
      </c>
      <c r="M241" s="77" t="str">
        <f t="shared" si="23"/>
        <v/>
      </c>
      <c r="N241" s="29"/>
      <c r="O241" s="29"/>
      <c r="P241" s="29"/>
      <c r="Q241" s="29"/>
      <c r="R241" s="29"/>
      <c r="S241" s="29"/>
      <c r="T241" s="29"/>
      <c r="U241" s="29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x14ac:dyDescent="0.3">
      <c r="A242" s="29">
        <v>236</v>
      </c>
      <c r="B242" s="77" t="str">
        <f>IF('Raw-Data-Input'!B252=0,"",'Raw-Data-Input'!B252)</f>
        <v/>
      </c>
      <c r="C242" s="77" t="str">
        <f>IF('Raw-Data-Input'!C252=0,"",'Raw-Data-Input'!C252)</f>
        <v/>
      </c>
      <c r="D242" s="77" t="str">
        <f>IF('Raw-Data-Input'!D252=0,"",'Raw-Data-Input'!D252)</f>
        <v/>
      </c>
      <c r="E242" s="77" t="str">
        <f>IF('Raw-Data-Input'!E252=0,"",'Raw-Data-Input'!E252)</f>
        <v/>
      </c>
      <c r="F242" s="78" t="str">
        <f>IF('Raw-Data-Input'!L252="","",'Raw-Data-Input'!L252)</f>
        <v/>
      </c>
      <c r="G242" s="79" t="str">
        <f t="shared" si="18"/>
        <v/>
      </c>
      <c r="H242" s="78" t="str">
        <f>IF('Raw-Data-Input'!M252="","",'Raw-Data-Input'!M252)</f>
        <v/>
      </c>
      <c r="I242" s="79" t="str">
        <f t="shared" si="19"/>
        <v/>
      </c>
      <c r="J242" s="77" t="str">
        <f t="shared" si="20"/>
        <v/>
      </c>
      <c r="K242" s="80">
        <f t="shared" si="21"/>
        <v>0</v>
      </c>
      <c r="L242" s="77" t="str">
        <f t="shared" si="22"/>
        <v/>
      </c>
      <c r="M242" s="77" t="str">
        <f t="shared" si="23"/>
        <v/>
      </c>
      <c r="N242" s="29"/>
      <c r="O242" s="29"/>
      <c r="P242" s="29"/>
      <c r="Q242" s="29"/>
      <c r="R242" s="29"/>
      <c r="S242" s="29"/>
      <c r="T242" s="29"/>
      <c r="U242" s="29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x14ac:dyDescent="0.3">
      <c r="A243" s="29">
        <v>237</v>
      </c>
      <c r="B243" s="77" t="str">
        <f>IF('Raw-Data-Input'!B253=0,"",'Raw-Data-Input'!B253)</f>
        <v/>
      </c>
      <c r="C243" s="77" t="str">
        <f>IF('Raw-Data-Input'!C253=0,"",'Raw-Data-Input'!C253)</f>
        <v/>
      </c>
      <c r="D243" s="77" t="str">
        <f>IF('Raw-Data-Input'!D253=0,"",'Raw-Data-Input'!D253)</f>
        <v/>
      </c>
      <c r="E243" s="77" t="str">
        <f>IF('Raw-Data-Input'!E253=0,"",'Raw-Data-Input'!E253)</f>
        <v/>
      </c>
      <c r="F243" s="78" t="str">
        <f>IF('Raw-Data-Input'!L253="","",'Raw-Data-Input'!L253)</f>
        <v/>
      </c>
      <c r="G243" s="79" t="str">
        <f t="shared" si="18"/>
        <v/>
      </c>
      <c r="H243" s="78" t="str">
        <f>IF('Raw-Data-Input'!M253="","",'Raw-Data-Input'!M253)</f>
        <v/>
      </c>
      <c r="I243" s="79" t="str">
        <f t="shared" si="19"/>
        <v/>
      </c>
      <c r="J243" s="77" t="str">
        <f t="shared" si="20"/>
        <v/>
      </c>
      <c r="K243" s="80">
        <f t="shared" si="21"/>
        <v>0</v>
      </c>
      <c r="L243" s="77" t="str">
        <f t="shared" si="22"/>
        <v/>
      </c>
      <c r="M243" s="77" t="str">
        <f t="shared" si="23"/>
        <v/>
      </c>
      <c r="N243" s="29"/>
      <c r="O243" s="29"/>
      <c r="P243" s="29"/>
      <c r="Q243" s="29"/>
      <c r="R243" s="29"/>
      <c r="S243" s="29"/>
      <c r="T243" s="29"/>
      <c r="U243" s="29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x14ac:dyDescent="0.3">
      <c r="A244" s="29">
        <v>238</v>
      </c>
      <c r="B244" s="77" t="str">
        <f>IF('Raw-Data-Input'!B254=0,"",'Raw-Data-Input'!B254)</f>
        <v/>
      </c>
      <c r="C244" s="77" t="str">
        <f>IF('Raw-Data-Input'!C254=0,"",'Raw-Data-Input'!C254)</f>
        <v/>
      </c>
      <c r="D244" s="77" t="str">
        <f>IF('Raw-Data-Input'!D254=0,"",'Raw-Data-Input'!D254)</f>
        <v/>
      </c>
      <c r="E244" s="77" t="str">
        <f>IF('Raw-Data-Input'!E254=0,"",'Raw-Data-Input'!E254)</f>
        <v/>
      </c>
      <c r="F244" s="78" t="str">
        <f>IF('Raw-Data-Input'!L254="","",'Raw-Data-Input'!L254)</f>
        <v/>
      </c>
      <c r="G244" s="79" t="str">
        <f t="shared" si="18"/>
        <v/>
      </c>
      <c r="H244" s="78" t="str">
        <f>IF('Raw-Data-Input'!M254="","",'Raw-Data-Input'!M254)</f>
        <v/>
      </c>
      <c r="I244" s="79" t="str">
        <f t="shared" si="19"/>
        <v/>
      </c>
      <c r="J244" s="77" t="str">
        <f t="shared" si="20"/>
        <v/>
      </c>
      <c r="K244" s="80">
        <f t="shared" si="21"/>
        <v>0</v>
      </c>
      <c r="L244" s="77" t="str">
        <f t="shared" si="22"/>
        <v/>
      </c>
      <c r="M244" s="77" t="str">
        <f t="shared" si="23"/>
        <v/>
      </c>
      <c r="N244" s="29"/>
      <c r="O244" s="29"/>
      <c r="P244" s="29"/>
      <c r="Q244" s="29"/>
      <c r="R244" s="29"/>
      <c r="S244" s="29"/>
      <c r="T244" s="29"/>
      <c r="U244" s="29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x14ac:dyDescent="0.3">
      <c r="A245" s="29">
        <v>239</v>
      </c>
      <c r="B245" s="77" t="str">
        <f>IF('Raw-Data-Input'!B255=0,"",'Raw-Data-Input'!B255)</f>
        <v/>
      </c>
      <c r="C245" s="77" t="str">
        <f>IF('Raw-Data-Input'!C255=0,"",'Raw-Data-Input'!C255)</f>
        <v/>
      </c>
      <c r="D245" s="77" t="str">
        <f>IF('Raw-Data-Input'!D255=0,"",'Raw-Data-Input'!D255)</f>
        <v/>
      </c>
      <c r="E245" s="77" t="str">
        <f>IF('Raw-Data-Input'!E255=0,"",'Raw-Data-Input'!E255)</f>
        <v/>
      </c>
      <c r="F245" s="78" t="str">
        <f>IF('Raw-Data-Input'!L255="","",'Raw-Data-Input'!L255)</f>
        <v/>
      </c>
      <c r="G245" s="79" t="str">
        <f t="shared" si="18"/>
        <v/>
      </c>
      <c r="H245" s="78" t="str">
        <f>IF('Raw-Data-Input'!M255="","",'Raw-Data-Input'!M255)</f>
        <v/>
      </c>
      <c r="I245" s="79" t="str">
        <f t="shared" si="19"/>
        <v/>
      </c>
      <c r="J245" s="77" t="str">
        <f t="shared" si="20"/>
        <v/>
      </c>
      <c r="K245" s="80">
        <f t="shared" si="21"/>
        <v>0</v>
      </c>
      <c r="L245" s="77" t="str">
        <f t="shared" si="22"/>
        <v/>
      </c>
      <c r="M245" s="77" t="str">
        <f t="shared" si="23"/>
        <v/>
      </c>
      <c r="N245" s="29"/>
      <c r="O245" s="29"/>
      <c r="P245" s="29"/>
      <c r="Q245" s="29"/>
      <c r="R245" s="29"/>
      <c r="S245" s="29"/>
      <c r="T245" s="29"/>
      <c r="U245" s="29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x14ac:dyDescent="0.3">
      <c r="A246" s="29">
        <v>240</v>
      </c>
      <c r="B246" s="77" t="str">
        <f>IF('Raw-Data-Input'!B256=0,"",'Raw-Data-Input'!B256)</f>
        <v/>
      </c>
      <c r="C246" s="77" t="str">
        <f>IF('Raw-Data-Input'!C256=0,"",'Raw-Data-Input'!C256)</f>
        <v/>
      </c>
      <c r="D246" s="77" t="str">
        <f>IF('Raw-Data-Input'!D256=0,"",'Raw-Data-Input'!D256)</f>
        <v/>
      </c>
      <c r="E246" s="77" t="str">
        <f>IF('Raw-Data-Input'!E256=0,"",'Raw-Data-Input'!E256)</f>
        <v/>
      </c>
      <c r="F246" s="78" t="str">
        <f>IF('Raw-Data-Input'!L256="","",'Raw-Data-Input'!L256)</f>
        <v/>
      </c>
      <c r="G246" s="79" t="str">
        <f t="shared" si="18"/>
        <v/>
      </c>
      <c r="H246" s="78" t="str">
        <f>IF('Raw-Data-Input'!M256="","",'Raw-Data-Input'!M256)</f>
        <v/>
      </c>
      <c r="I246" s="79" t="str">
        <f t="shared" si="19"/>
        <v/>
      </c>
      <c r="J246" s="77" t="str">
        <f t="shared" si="20"/>
        <v/>
      </c>
      <c r="K246" s="80">
        <f t="shared" si="21"/>
        <v>0</v>
      </c>
      <c r="L246" s="77" t="str">
        <f t="shared" si="22"/>
        <v/>
      </c>
      <c r="M246" s="77" t="str">
        <f t="shared" si="23"/>
        <v/>
      </c>
      <c r="N246" s="29"/>
      <c r="O246" s="29"/>
      <c r="P246" s="29"/>
      <c r="Q246" s="29"/>
      <c r="R246" s="29"/>
      <c r="S246" s="29"/>
      <c r="T246" s="29"/>
      <c r="U246" s="29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x14ac:dyDescent="0.3">
      <c r="A247" s="29">
        <v>241</v>
      </c>
      <c r="B247" s="77" t="str">
        <f>IF('Raw-Data-Input'!B257=0,"",'Raw-Data-Input'!B257)</f>
        <v/>
      </c>
      <c r="C247" s="77" t="str">
        <f>IF('Raw-Data-Input'!C257=0,"",'Raw-Data-Input'!C257)</f>
        <v/>
      </c>
      <c r="D247" s="77" t="str">
        <f>IF('Raw-Data-Input'!D257=0,"",'Raw-Data-Input'!D257)</f>
        <v/>
      </c>
      <c r="E247" s="77" t="str">
        <f>IF('Raw-Data-Input'!E257=0,"",'Raw-Data-Input'!E257)</f>
        <v/>
      </c>
      <c r="F247" s="78" t="str">
        <f>IF('Raw-Data-Input'!L257="","",'Raw-Data-Input'!L257)</f>
        <v/>
      </c>
      <c r="G247" s="79" t="str">
        <f t="shared" si="18"/>
        <v/>
      </c>
      <c r="H247" s="78" t="str">
        <f>IF('Raw-Data-Input'!M257="","",'Raw-Data-Input'!M257)</f>
        <v/>
      </c>
      <c r="I247" s="79" t="str">
        <f t="shared" si="19"/>
        <v/>
      </c>
      <c r="J247" s="77" t="str">
        <f t="shared" si="20"/>
        <v/>
      </c>
      <c r="K247" s="80">
        <f t="shared" si="21"/>
        <v>0</v>
      </c>
      <c r="L247" s="77" t="str">
        <f t="shared" si="22"/>
        <v/>
      </c>
      <c r="M247" s="77" t="str">
        <f t="shared" si="23"/>
        <v/>
      </c>
      <c r="N247" s="29"/>
      <c r="O247" s="29"/>
      <c r="P247" s="29"/>
      <c r="Q247" s="29"/>
      <c r="R247" s="29"/>
      <c r="S247" s="29"/>
      <c r="T247" s="29"/>
      <c r="U247" s="29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x14ac:dyDescent="0.3">
      <c r="A248" s="29">
        <v>242</v>
      </c>
      <c r="B248" s="77" t="str">
        <f>IF('Raw-Data-Input'!B258=0,"",'Raw-Data-Input'!B258)</f>
        <v/>
      </c>
      <c r="C248" s="77" t="str">
        <f>IF('Raw-Data-Input'!C258=0,"",'Raw-Data-Input'!C258)</f>
        <v/>
      </c>
      <c r="D248" s="77" t="str">
        <f>IF('Raw-Data-Input'!D258=0,"",'Raw-Data-Input'!D258)</f>
        <v/>
      </c>
      <c r="E248" s="77" t="str">
        <f>IF('Raw-Data-Input'!E258=0,"",'Raw-Data-Input'!E258)</f>
        <v/>
      </c>
      <c r="F248" s="78" t="str">
        <f>IF('Raw-Data-Input'!L258="","",'Raw-Data-Input'!L258)</f>
        <v/>
      </c>
      <c r="G248" s="79" t="str">
        <f t="shared" si="18"/>
        <v/>
      </c>
      <c r="H248" s="78" t="str">
        <f>IF('Raw-Data-Input'!M258="","",'Raw-Data-Input'!M258)</f>
        <v/>
      </c>
      <c r="I248" s="79" t="str">
        <f t="shared" si="19"/>
        <v/>
      </c>
      <c r="J248" s="77" t="str">
        <f t="shared" si="20"/>
        <v/>
      </c>
      <c r="K248" s="80">
        <f t="shared" si="21"/>
        <v>0</v>
      </c>
      <c r="L248" s="77" t="str">
        <f t="shared" si="22"/>
        <v/>
      </c>
      <c r="M248" s="77" t="str">
        <f t="shared" si="23"/>
        <v/>
      </c>
      <c r="N248" s="29"/>
      <c r="O248" s="29"/>
      <c r="P248" s="29"/>
      <c r="Q248" s="29"/>
      <c r="R248" s="29"/>
      <c r="S248" s="29"/>
      <c r="T248" s="29"/>
      <c r="U248" s="29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x14ac:dyDescent="0.3">
      <c r="A249" s="29">
        <v>243</v>
      </c>
      <c r="B249" s="77" t="str">
        <f>IF('Raw-Data-Input'!B259=0,"",'Raw-Data-Input'!B259)</f>
        <v/>
      </c>
      <c r="C249" s="77" t="str">
        <f>IF('Raw-Data-Input'!C259=0,"",'Raw-Data-Input'!C259)</f>
        <v/>
      </c>
      <c r="D249" s="77" t="str">
        <f>IF('Raw-Data-Input'!D259=0,"",'Raw-Data-Input'!D259)</f>
        <v/>
      </c>
      <c r="E249" s="77" t="str">
        <f>IF('Raw-Data-Input'!E259=0,"",'Raw-Data-Input'!E259)</f>
        <v/>
      </c>
      <c r="F249" s="78" t="str">
        <f>IF('Raw-Data-Input'!L259="","",'Raw-Data-Input'!L259)</f>
        <v/>
      </c>
      <c r="G249" s="79" t="str">
        <f t="shared" si="18"/>
        <v/>
      </c>
      <c r="H249" s="78" t="str">
        <f>IF('Raw-Data-Input'!M259="","",'Raw-Data-Input'!M259)</f>
        <v/>
      </c>
      <c r="I249" s="79" t="str">
        <f t="shared" si="19"/>
        <v/>
      </c>
      <c r="J249" s="77" t="str">
        <f t="shared" si="20"/>
        <v/>
      </c>
      <c r="K249" s="80">
        <f t="shared" si="21"/>
        <v>0</v>
      </c>
      <c r="L249" s="77" t="str">
        <f t="shared" si="22"/>
        <v/>
      </c>
      <c r="M249" s="77" t="str">
        <f t="shared" si="23"/>
        <v/>
      </c>
      <c r="N249" s="29"/>
      <c r="O249" s="29"/>
      <c r="P249" s="29"/>
      <c r="Q249" s="29"/>
      <c r="R249" s="29"/>
      <c r="S249" s="29"/>
      <c r="T249" s="29"/>
      <c r="U249" s="29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x14ac:dyDescent="0.3">
      <c r="A250" s="29">
        <v>244</v>
      </c>
      <c r="B250" s="77" t="str">
        <f>IF('Raw-Data-Input'!B260=0,"",'Raw-Data-Input'!B260)</f>
        <v/>
      </c>
      <c r="C250" s="77" t="str">
        <f>IF('Raw-Data-Input'!C260=0,"",'Raw-Data-Input'!C260)</f>
        <v/>
      </c>
      <c r="D250" s="77" t="str">
        <f>IF('Raw-Data-Input'!D260=0,"",'Raw-Data-Input'!D260)</f>
        <v/>
      </c>
      <c r="E250" s="77" t="str">
        <f>IF('Raw-Data-Input'!E260=0,"",'Raw-Data-Input'!E260)</f>
        <v/>
      </c>
      <c r="F250" s="78" t="str">
        <f>IF('Raw-Data-Input'!L260="","",'Raw-Data-Input'!L260)</f>
        <v/>
      </c>
      <c r="G250" s="79" t="str">
        <f t="shared" si="18"/>
        <v/>
      </c>
      <c r="H250" s="78" t="str">
        <f>IF('Raw-Data-Input'!M260="","",'Raw-Data-Input'!M260)</f>
        <v/>
      </c>
      <c r="I250" s="79" t="str">
        <f t="shared" si="19"/>
        <v/>
      </c>
      <c r="J250" s="77" t="str">
        <f t="shared" si="20"/>
        <v/>
      </c>
      <c r="K250" s="80">
        <f t="shared" si="21"/>
        <v>0</v>
      </c>
      <c r="L250" s="77" t="str">
        <f t="shared" si="22"/>
        <v/>
      </c>
      <c r="M250" s="77" t="str">
        <f t="shared" si="23"/>
        <v/>
      </c>
      <c r="N250" s="29"/>
      <c r="O250" s="29"/>
      <c r="P250" s="29"/>
      <c r="Q250" s="29"/>
      <c r="R250" s="29"/>
      <c r="S250" s="29"/>
      <c r="T250" s="29"/>
      <c r="U250" s="29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x14ac:dyDescent="0.3">
      <c r="A251" s="29">
        <v>245</v>
      </c>
      <c r="B251" s="77" t="str">
        <f>IF('Raw-Data-Input'!B261=0,"",'Raw-Data-Input'!B261)</f>
        <v/>
      </c>
      <c r="C251" s="77" t="str">
        <f>IF('Raw-Data-Input'!C261=0,"",'Raw-Data-Input'!C261)</f>
        <v/>
      </c>
      <c r="D251" s="77" t="str">
        <f>IF('Raw-Data-Input'!D261=0,"",'Raw-Data-Input'!D261)</f>
        <v/>
      </c>
      <c r="E251" s="77" t="str">
        <f>IF('Raw-Data-Input'!E261=0,"",'Raw-Data-Input'!E261)</f>
        <v/>
      </c>
      <c r="F251" s="78" t="str">
        <f>IF('Raw-Data-Input'!L261="","",'Raw-Data-Input'!L261)</f>
        <v/>
      </c>
      <c r="G251" s="79" t="str">
        <f t="shared" si="18"/>
        <v/>
      </c>
      <c r="H251" s="78" t="str">
        <f>IF('Raw-Data-Input'!M261="","",'Raw-Data-Input'!M261)</f>
        <v/>
      </c>
      <c r="I251" s="79" t="str">
        <f t="shared" si="19"/>
        <v/>
      </c>
      <c r="J251" s="77" t="str">
        <f t="shared" si="20"/>
        <v/>
      </c>
      <c r="K251" s="80">
        <f t="shared" si="21"/>
        <v>0</v>
      </c>
      <c r="L251" s="77" t="str">
        <f t="shared" si="22"/>
        <v/>
      </c>
      <c r="M251" s="77" t="str">
        <f t="shared" si="23"/>
        <v/>
      </c>
      <c r="N251" s="29"/>
      <c r="O251" s="29"/>
      <c r="P251" s="29"/>
      <c r="Q251" s="29"/>
      <c r="R251" s="29"/>
      <c r="S251" s="29"/>
      <c r="T251" s="29"/>
      <c r="U251" s="29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x14ac:dyDescent="0.3">
      <c r="A252" s="29">
        <v>246</v>
      </c>
      <c r="B252" s="77" t="str">
        <f>IF('Raw-Data-Input'!B262=0,"",'Raw-Data-Input'!B262)</f>
        <v/>
      </c>
      <c r="C252" s="77" t="str">
        <f>IF('Raw-Data-Input'!C262=0,"",'Raw-Data-Input'!C262)</f>
        <v/>
      </c>
      <c r="D252" s="77" t="str">
        <f>IF('Raw-Data-Input'!D262=0,"",'Raw-Data-Input'!D262)</f>
        <v/>
      </c>
      <c r="E252" s="77" t="str">
        <f>IF('Raw-Data-Input'!E262=0,"",'Raw-Data-Input'!E262)</f>
        <v/>
      </c>
      <c r="F252" s="78" t="str">
        <f>IF('Raw-Data-Input'!L262="","",'Raw-Data-Input'!L262)</f>
        <v/>
      </c>
      <c r="G252" s="79" t="str">
        <f t="shared" si="18"/>
        <v/>
      </c>
      <c r="H252" s="78" t="str">
        <f>IF('Raw-Data-Input'!M262="","",'Raw-Data-Input'!M262)</f>
        <v/>
      </c>
      <c r="I252" s="79" t="str">
        <f t="shared" si="19"/>
        <v/>
      </c>
      <c r="J252" s="77" t="str">
        <f t="shared" si="20"/>
        <v/>
      </c>
      <c r="K252" s="80">
        <f t="shared" si="21"/>
        <v>0</v>
      </c>
      <c r="L252" s="77" t="str">
        <f t="shared" si="22"/>
        <v/>
      </c>
      <c r="M252" s="77" t="str">
        <f t="shared" si="23"/>
        <v/>
      </c>
      <c r="N252" s="29"/>
      <c r="O252" s="29"/>
      <c r="P252" s="29"/>
      <c r="Q252" s="29"/>
      <c r="R252" s="29"/>
      <c r="S252" s="29"/>
      <c r="T252" s="29"/>
      <c r="U252" s="29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x14ac:dyDescent="0.3">
      <c r="A253" s="29">
        <v>247</v>
      </c>
      <c r="B253" s="77" t="str">
        <f>IF('Raw-Data-Input'!B263=0,"",'Raw-Data-Input'!B263)</f>
        <v/>
      </c>
      <c r="C253" s="77" t="str">
        <f>IF('Raw-Data-Input'!C263=0,"",'Raw-Data-Input'!C263)</f>
        <v/>
      </c>
      <c r="D253" s="77" t="str">
        <f>IF('Raw-Data-Input'!D263=0,"",'Raw-Data-Input'!D263)</f>
        <v/>
      </c>
      <c r="E253" s="77" t="str">
        <f>IF('Raw-Data-Input'!E263=0,"",'Raw-Data-Input'!E263)</f>
        <v/>
      </c>
      <c r="F253" s="78" t="str">
        <f>IF('Raw-Data-Input'!L263="","",'Raw-Data-Input'!L263)</f>
        <v/>
      </c>
      <c r="G253" s="79" t="str">
        <f t="shared" si="18"/>
        <v/>
      </c>
      <c r="H253" s="78" t="str">
        <f>IF('Raw-Data-Input'!M263="","",'Raw-Data-Input'!M263)</f>
        <v/>
      </c>
      <c r="I253" s="79" t="str">
        <f t="shared" si="19"/>
        <v/>
      </c>
      <c r="J253" s="77" t="str">
        <f t="shared" si="20"/>
        <v/>
      </c>
      <c r="K253" s="80">
        <f t="shared" si="21"/>
        <v>0</v>
      </c>
      <c r="L253" s="77" t="str">
        <f t="shared" si="22"/>
        <v/>
      </c>
      <c r="M253" s="77" t="str">
        <f t="shared" si="23"/>
        <v/>
      </c>
      <c r="N253" s="29"/>
      <c r="O253" s="29"/>
      <c r="P253" s="29"/>
      <c r="Q253" s="29"/>
      <c r="R253" s="29"/>
      <c r="S253" s="29"/>
      <c r="T253" s="29"/>
      <c r="U253" s="29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x14ac:dyDescent="0.3">
      <c r="A254" s="29">
        <v>248</v>
      </c>
      <c r="B254" s="77" t="str">
        <f>IF('Raw-Data-Input'!B264=0,"",'Raw-Data-Input'!B264)</f>
        <v/>
      </c>
      <c r="C254" s="77" t="str">
        <f>IF('Raw-Data-Input'!C264=0,"",'Raw-Data-Input'!C264)</f>
        <v/>
      </c>
      <c r="D254" s="77" t="str">
        <f>IF('Raw-Data-Input'!D264=0,"",'Raw-Data-Input'!D264)</f>
        <v/>
      </c>
      <c r="E254" s="77" t="str">
        <f>IF('Raw-Data-Input'!E264=0,"",'Raw-Data-Input'!E264)</f>
        <v/>
      </c>
      <c r="F254" s="78" t="str">
        <f>IF('Raw-Data-Input'!L264="","",'Raw-Data-Input'!L264)</f>
        <v/>
      </c>
      <c r="G254" s="79" t="str">
        <f t="shared" si="18"/>
        <v/>
      </c>
      <c r="H254" s="78" t="str">
        <f>IF('Raw-Data-Input'!M264="","",'Raw-Data-Input'!M264)</f>
        <v/>
      </c>
      <c r="I254" s="79" t="str">
        <f t="shared" si="19"/>
        <v/>
      </c>
      <c r="J254" s="77" t="str">
        <f t="shared" si="20"/>
        <v/>
      </c>
      <c r="K254" s="80">
        <f t="shared" si="21"/>
        <v>0</v>
      </c>
      <c r="L254" s="77" t="str">
        <f t="shared" si="22"/>
        <v/>
      </c>
      <c r="M254" s="77" t="str">
        <f t="shared" si="23"/>
        <v/>
      </c>
      <c r="N254" s="29"/>
      <c r="O254" s="29"/>
      <c r="P254" s="29"/>
      <c r="Q254" s="29"/>
      <c r="R254" s="29"/>
      <c r="S254" s="29"/>
      <c r="T254" s="29"/>
      <c r="U254" s="29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x14ac:dyDescent="0.3">
      <c r="A255" s="29">
        <v>249</v>
      </c>
      <c r="B255" s="77" t="str">
        <f>IF('Raw-Data-Input'!B265=0,"",'Raw-Data-Input'!B265)</f>
        <v/>
      </c>
      <c r="C255" s="77" t="str">
        <f>IF('Raw-Data-Input'!C265=0,"",'Raw-Data-Input'!C265)</f>
        <v/>
      </c>
      <c r="D255" s="77" t="str">
        <f>IF('Raw-Data-Input'!D265=0,"",'Raw-Data-Input'!D265)</f>
        <v/>
      </c>
      <c r="E255" s="77" t="str">
        <f>IF('Raw-Data-Input'!E265=0,"",'Raw-Data-Input'!E265)</f>
        <v/>
      </c>
      <c r="F255" s="78" t="str">
        <f>IF('Raw-Data-Input'!L265="","",'Raw-Data-Input'!L265)</f>
        <v/>
      </c>
      <c r="G255" s="79" t="str">
        <f t="shared" si="18"/>
        <v/>
      </c>
      <c r="H255" s="78" t="str">
        <f>IF('Raw-Data-Input'!M265="","",'Raw-Data-Input'!M265)</f>
        <v/>
      </c>
      <c r="I255" s="79" t="str">
        <f t="shared" si="19"/>
        <v/>
      </c>
      <c r="J255" s="77" t="str">
        <f t="shared" si="20"/>
        <v/>
      </c>
      <c r="K255" s="80">
        <f t="shared" si="21"/>
        <v>0</v>
      </c>
      <c r="L255" s="77" t="str">
        <f t="shared" si="22"/>
        <v/>
      </c>
      <c r="M255" s="77" t="str">
        <f t="shared" si="23"/>
        <v/>
      </c>
      <c r="N255" s="29"/>
      <c r="O255" s="29"/>
      <c r="P255" s="29"/>
      <c r="Q255" s="29"/>
      <c r="R255" s="29"/>
      <c r="S255" s="29"/>
      <c r="T255" s="29"/>
      <c r="U255" s="29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x14ac:dyDescent="0.3">
      <c r="A256" s="29">
        <v>250</v>
      </c>
      <c r="B256" s="77" t="str">
        <f>IF('Raw-Data-Input'!B266=0,"",'Raw-Data-Input'!B266)</f>
        <v/>
      </c>
      <c r="C256" s="77" t="str">
        <f>IF('Raw-Data-Input'!C266=0,"",'Raw-Data-Input'!C266)</f>
        <v/>
      </c>
      <c r="D256" s="77" t="str">
        <f>IF('Raw-Data-Input'!D266=0,"",'Raw-Data-Input'!D266)</f>
        <v/>
      </c>
      <c r="E256" s="77" t="str">
        <f>IF('Raw-Data-Input'!E266=0,"",'Raw-Data-Input'!E266)</f>
        <v/>
      </c>
      <c r="F256" s="78" t="str">
        <f>IF('Raw-Data-Input'!L266="","",'Raw-Data-Input'!L266)</f>
        <v/>
      </c>
      <c r="G256" s="79" t="str">
        <f t="shared" si="18"/>
        <v/>
      </c>
      <c r="H256" s="78" t="str">
        <f>IF('Raw-Data-Input'!M266="","",'Raw-Data-Input'!M266)</f>
        <v/>
      </c>
      <c r="I256" s="79" t="str">
        <f t="shared" si="19"/>
        <v/>
      </c>
      <c r="J256" s="77" t="str">
        <f t="shared" si="20"/>
        <v/>
      </c>
      <c r="K256" s="80">
        <f t="shared" si="21"/>
        <v>0</v>
      </c>
      <c r="L256" s="77" t="str">
        <f t="shared" si="22"/>
        <v/>
      </c>
      <c r="M256" s="77" t="str">
        <f t="shared" si="23"/>
        <v/>
      </c>
      <c r="N256" s="29"/>
      <c r="O256" s="29"/>
      <c r="P256" s="29"/>
      <c r="Q256" s="29"/>
      <c r="R256" s="29"/>
      <c r="S256" s="29"/>
      <c r="T256" s="29"/>
      <c r="U256" s="29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x14ac:dyDescent="0.3">
      <c r="A257" s="29">
        <v>251</v>
      </c>
      <c r="B257" s="77" t="str">
        <f>IF('Raw-Data-Input'!B267=0,"",'Raw-Data-Input'!B267)</f>
        <v/>
      </c>
      <c r="C257" s="77" t="str">
        <f>IF('Raw-Data-Input'!C267=0,"",'Raw-Data-Input'!C267)</f>
        <v/>
      </c>
      <c r="D257" s="77" t="str">
        <f>IF('Raw-Data-Input'!D267=0,"",'Raw-Data-Input'!D267)</f>
        <v/>
      </c>
      <c r="E257" s="77" t="str">
        <f>IF('Raw-Data-Input'!E267=0,"",'Raw-Data-Input'!E267)</f>
        <v/>
      </c>
      <c r="F257" s="78" t="str">
        <f>IF('Raw-Data-Input'!L267="","",'Raw-Data-Input'!L267)</f>
        <v/>
      </c>
      <c r="G257" s="79" t="str">
        <f t="shared" si="18"/>
        <v/>
      </c>
      <c r="H257" s="78" t="str">
        <f>IF('Raw-Data-Input'!M267="","",'Raw-Data-Input'!M267)</f>
        <v/>
      </c>
      <c r="I257" s="79" t="str">
        <f t="shared" si="19"/>
        <v/>
      </c>
      <c r="J257" s="77" t="str">
        <f t="shared" si="20"/>
        <v/>
      </c>
      <c r="K257" s="80">
        <f t="shared" si="21"/>
        <v>0</v>
      </c>
      <c r="L257" s="77" t="str">
        <f t="shared" si="22"/>
        <v/>
      </c>
      <c r="M257" s="77" t="str">
        <f t="shared" si="23"/>
        <v/>
      </c>
      <c r="N257" s="29"/>
      <c r="O257" s="29"/>
      <c r="P257" s="29"/>
      <c r="Q257" s="29"/>
      <c r="R257" s="29"/>
      <c r="S257" s="29"/>
      <c r="T257" s="29"/>
      <c r="U257" s="29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x14ac:dyDescent="0.3">
      <c r="A258" s="29">
        <v>252</v>
      </c>
      <c r="B258" s="77" t="str">
        <f>IF('Raw-Data-Input'!B268=0,"",'Raw-Data-Input'!B268)</f>
        <v/>
      </c>
      <c r="C258" s="77" t="str">
        <f>IF('Raw-Data-Input'!C268=0,"",'Raw-Data-Input'!C268)</f>
        <v/>
      </c>
      <c r="D258" s="77" t="str">
        <f>IF('Raw-Data-Input'!D268=0,"",'Raw-Data-Input'!D268)</f>
        <v/>
      </c>
      <c r="E258" s="77" t="str">
        <f>IF('Raw-Data-Input'!E268=0,"",'Raw-Data-Input'!E268)</f>
        <v/>
      </c>
      <c r="F258" s="78" t="str">
        <f>IF('Raw-Data-Input'!L268="","",'Raw-Data-Input'!L268)</f>
        <v/>
      </c>
      <c r="G258" s="79" t="str">
        <f t="shared" si="18"/>
        <v/>
      </c>
      <c r="H258" s="78" t="str">
        <f>IF('Raw-Data-Input'!M268="","",'Raw-Data-Input'!M268)</f>
        <v/>
      </c>
      <c r="I258" s="79" t="str">
        <f t="shared" si="19"/>
        <v/>
      </c>
      <c r="J258" s="77" t="str">
        <f t="shared" si="20"/>
        <v/>
      </c>
      <c r="K258" s="80">
        <f t="shared" si="21"/>
        <v>0</v>
      </c>
      <c r="L258" s="77" t="str">
        <f t="shared" si="22"/>
        <v/>
      </c>
      <c r="M258" s="77" t="str">
        <f t="shared" si="23"/>
        <v/>
      </c>
      <c r="N258" s="29"/>
      <c r="O258" s="29"/>
      <c r="P258" s="29"/>
      <c r="Q258" s="29"/>
      <c r="R258" s="29"/>
      <c r="S258" s="29"/>
      <c r="T258" s="29"/>
      <c r="U258" s="29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x14ac:dyDescent="0.3">
      <c r="A259" s="29">
        <v>253</v>
      </c>
      <c r="B259" s="77" t="str">
        <f>IF('Raw-Data-Input'!B269=0,"",'Raw-Data-Input'!B269)</f>
        <v/>
      </c>
      <c r="C259" s="77" t="str">
        <f>IF('Raw-Data-Input'!C269=0,"",'Raw-Data-Input'!C269)</f>
        <v/>
      </c>
      <c r="D259" s="77" t="str">
        <f>IF('Raw-Data-Input'!D269=0,"",'Raw-Data-Input'!D269)</f>
        <v/>
      </c>
      <c r="E259" s="77" t="str">
        <f>IF('Raw-Data-Input'!E269=0,"",'Raw-Data-Input'!E269)</f>
        <v/>
      </c>
      <c r="F259" s="78" t="str">
        <f>IF('Raw-Data-Input'!L269="","",'Raw-Data-Input'!L269)</f>
        <v/>
      </c>
      <c r="G259" s="79" t="str">
        <f t="shared" si="18"/>
        <v/>
      </c>
      <c r="H259" s="78" t="str">
        <f>IF('Raw-Data-Input'!M269="","",'Raw-Data-Input'!M269)</f>
        <v/>
      </c>
      <c r="I259" s="79" t="str">
        <f t="shared" si="19"/>
        <v/>
      </c>
      <c r="J259" s="77" t="str">
        <f t="shared" si="20"/>
        <v/>
      </c>
      <c r="K259" s="80">
        <f t="shared" si="21"/>
        <v>0</v>
      </c>
      <c r="L259" s="77" t="str">
        <f t="shared" si="22"/>
        <v/>
      </c>
      <c r="M259" s="77" t="str">
        <f t="shared" si="23"/>
        <v/>
      </c>
      <c r="N259" s="29"/>
      <c r="O259" s="29"/>
      <c r="P259" s="29"/>
      <c r="Q259" s="29"/>
      <c r="R259" s="29"/>
      <c r="S259" s="29"/>
      <c r="T259" s="29"/>
      <c r="U259" s="29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x14ac:dyDescent="0.3">
      <c r="A260" s="29">
        <v>254</v>
      </c>
      <c r="B260" s="77" t="str">
        <f>IF('Raw-Data-Input'!B270=0,"",'Raw-Data-Input'!B270)</f>
        <v/>
      </c>
      <c r="C260" s="77" t="str">
        <f>IF('Raw-Data-Input'!C270=0,"",'Raw-Data-Input'!C270)</f>
        <v/>
      </c>
      <c r="D260" s="77" t="str">
        <f>IF('Raw-Data-Input'!D270=0,"",'Raw-Data-Input'!D270)</f>
        <v/>
      </c>
      <c r="E260" s="77" t="str">
        <f>IF('Raw-Data-Input'!E270=0,"",'Raw-Data-Input'!E270)</f>
        <v/>
      </c>
      <c r="F260" s="78" t="str">
        <f>IF('Raw-Data-Input'!L270="","",'Raw-Data-Input'!L270)</f>
        <v/>
      </c>
      <c r="G260" s="79" t="str">
        <f t="shared" si="18"/>
        <v/>
      </c>
      <c r="H260" s="78" t="str">
        <f>IF('Raw-Data-Input'!M270="","",'Raw-Data-Input'!M270)</f>
        <v/>
      </c>
      <c r="I260" s="79" t="str">
        <f t="shared" si="19"/>
        <v/>
      </c>
      <c r="J260" s="77" t="str">
        <f t="shared" si="20"/>
        <v/>
      </c>
      <c r="K260" s="80">
        <f t="shared" si="21"/>
        <v>0</v>
      </c>
      <c r="L260" s="77" t="str">
        <f t="shared" si="22"/>
        <v/>
      </c>
      <c r="M260" s="77" t="str">
        <f t="shared" si="23"/>
        <v/>
      </c>
      <c r="N260" s="29"/>
      <c r="O260" s="29"/>
      <c r="P260" s="29"/>
      <c r="Q260" s="29"/>
      <c r="R260" s="29"/>
      <c r="S260" s="29"/>
      <c r="T260" s="29"/>
      <c r="U260" s="29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x14ac:dyDescent="0.3">
      <c r="A261" s="29">
        <v>255</v>
      </c>
      <c r="B261" s="77" t="str">
        <f>IF('Raw-Data-Input'!B271=0,"",'Raw-Data-Input'!B271)</f>
        <v/>
      </c>
      <c r="C261" s="77" t="str">
        <f>IF('Raw-Data-Input'!C271=0,"",'Raw-Data-Input'!C271)</f>
        <v/>
      </c>
      <c r="D261" s="77" t="str">
        <f>IF('Raw-Data-Input'!D271=0,"",'Raw-Data-Input'!D271)</f>
        <v/>
      </c>
      <c r="E261" s="77" t="str">
        <f>IF('Raw-Data-Input'!E271=0,"",'Raw-Data-Input'!E271)</f>
        <v/>
      </c>
      <c r="F261" s="78" t="str">
        <f>IF('Raw-Data-Input'!L271="","",'Raw-Data-Input'!L271)</f>
        <v/>
      </c>
      <c r="G261" s="79" t="str">
        <f t="shared" si="18"/>
        <v/>
      </c>
      <c r="H261" s="78" t="str">
        <f>IF('Raw-Data-Input'!M271="","",'Raw-Data-Input'!M271)</f>
        <v/>
      </c>
      <c r="I261" s="79" t="str">
        <f t="shared" si="19"/>
        <v/>
      </c>
      <c r="J261" s="77" t="str">
        <f t="shared" si="20"/>
        <v/>
      </c>
      <c r="K261" s="80">
        <f t="shared" si="21"/>
        <v>0</v>
      </c>
      <c r="L261" s="77" t="str">
        <f t="shared" si="22"/>
        <v/>
      </c>
      <c r="M261" s="77" t="str">
        <f t="shared" si="23"/>
        <v/>
      </c>
      <c r="N261" s="29"/>
      <c r="O261" s="29"/>
      <c r="P261" s="29"/>
      <c r="Q261" s="29"/>
      <c r="R261" s="29"/>
      <c r="S261" s="29"/>
      <c r="T261" s="29"/>
      <c r="U261" s="29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x14ac:dyDescent="0.3">
      <c r="A262" s="29">
        <v>256</v>
      </c>
      <c r="B262" s="77" t="str">
        <f>IF('Raw-Data-Input'!B272=0,"",'Raw-Data-Input'!B272)</f>
        <v/>
      </c>
      <c r="C262" s="77" t="str">
        <f>IF('Raw-Data-Input'!C272=0,"",'Raw-Data-Input'!C272)</f>
        <v/>
      </c>
      <c r="D262" s="77" t="str">
        <f>IF('Raw-Data-Input'!D272=0,"",'Raw-Data-Input'!D272)</f>
        <v/>
      </c>
      <c r="E262" s="77" t="str">
        <f>IF('Raw-Data-Input'!E272=0,"",'Raw-Data-Input'!E272)</f>
        <v/>
      </c>
      <c r="F262" s="78" t="str">
        <f>IF('Raw-Data-Input'!L272="","",'Raw-Data-Input'!L272)</f>
        <v/>
      </c>
      <c r="G262" s="79" t="str">
        <f t="shared" si="18"/>
        <v/>
      </c>
      <c r="H262" s="78" t="str">
        <f>IF('Raw-Data-Input'!M272="","",'Raw-Data-Input'!M272)</f>
        <v/>
      </c>
      <c r="I262" s="79" t="str">
        <f t="shared" si="19"/>
        <v/>
      </c>
      <c r="J262" s="77" t="str">
        <f t="shared" si="20"/>
        <v/>
      </c>
      <c r="K262" s="80">
        <f t="shared" si="21"/>
        <v>0</v>
      </c>
      <c r="L262" s="77" t="str">
        <f t="shared" si="22"/>
        <v/>
      </c>
      <c r="M262" s="77" t="str">
        <f t="shared" si="23"/>
        <v/>
      </c>
      <c r="N262" s="29"/>
      <c r="O262" s="29"/>
      <c r="P262" s="29"/>
      <c r="Q262" s="29"/>
      <c r="R262" s="29"/>
      <c r="S262" s="29"/>
      <c r="T262" s="29"/>
      <c r="U262" s="29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x14ac:dyDescent="0.3">
      <c r="A263" s="29">
        <v>257</v>
      </c>
      <c r="B263" s="77" t="str">
        <f>IF('Raw-Data-Input'!B273=0,"",'Raw-Data-Input'!B273)</f>
        <v/>
      </c>
      <c r="C263" s="77" t="str">
        <f>IF('Raw-Data-Input'!C273=0,"",'Raw-Data-Input'!C273)</f>
        <v/>
      </c>
      <c r="D263" s="77" t="str">
        <f>IF('Raw-Data-Input'!D273=0,"",'Raw-Data-Input'!D273)</f>
        <v/>
      </c>
      <c r="E263" s="77" t="str">
        <f>IF('Raw-Data-Input'!E273=0,"",'Raw-Data-Input'!E273)</f>
        <v/>
      </c>
      <c r="F263" s="78" t="str">
        <f>IF('Raw-Data-Input'!L273="","",'Raw-Data-Input'!L273)</f>
        <v/>
      </c>
      <c r="G263" s="79" t="str">
        <f t="shared" si="18"/>
        <v/>
      </c>
      <c r="H263" s="78" t="str">
        <f>IF('Raw-Data-Input'!M273="","",'Raw-Data-Input'!M273)</f>
        <v/>
      </c>
      <c r="I263" s="79" t="str">
        <f t="shared" si="19"/>
        <v/>
      </c>
      <c r="J263" s="77" t="str">
        <f t="shared" si="20"/>
        <v/>
      </c>
      <c r="K263" s="80">
        <f t="shared" si="21"/>
        <v>0</v>
      </c>
      <c r="L263" s="77" t="str">
        <f t="shared" si="22"/>
        <v/>
      </c>
      <c r="M263" s="77" t="str">
        <f t="shared" si="23"/>
        <v/>
      </c>
      <c r="N263" s="29"/>
      <c r="O263" s="29"/>
      <c r="P263" s="29"/>
      <c r="Q263" s="29"/>
      <c r="R263" s="29"/>
      <c r="S263" s="29"/>
      <c r="T263" s="29"/>
      <c r="U263" s="29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x14ac:dyDescent="0.3">
      <c r="A264" s="29">
        <v>258</v>
      </c>
      <c r="B264" s="77" t="str">
        <f>IF('Raw-Data-Input'!B274=0,"",'Raw-Data-Input'!B274)</f>
        <v/>
      </c>
      <c r="C264" s="77" t="str">
        <f>IF('Raw-Data-Input'!C274=0,"",'Raw-Data-Input'!C274)</f>
        <v/>
      </c>
      <c r="D264" s="77" t="str">
        <f>IF('Raw-Data-Input'!D274=0,"",'Raw-Data-Input'!D274)</f>
        <v/>
      </c>
      <c r="E264" s="77" t="str">
        <f>IF('Raw-Data-Input'!E274=0,"",'Raw-Data-Input'!E274)</f>
        <v/>
      </c>
      <c r="F264" s="78" t="str">
        <f>IF('Raw-Data-Input'!L274="","",'Raw-Data-Input'!L274)</f>
        <v/>
      </c>
      <c r="G264" s="79" t="str">
        <f t="shared" ref="G264:G327" si="24">IFERROR(IF(F264="","",IF(F264&gt;=0,(F264/$E$3),"")),"")</f>
        <v/>
      </c>
      <c r="H264" s="78" t="str">
        <f>IF('Raw-Data-Input'!M274="","",'Raw-Data-Input'!M274)</f>
        <v/>
      </c>
      <c r="I264" s="79" t="str">
        <f t="shared" ref="I264:I327" si="25">IFERROR(IF(H264&gt;=0,(H264/$E$4),""),"")</f>
        <v/>
      </c>
      <c r="J264" s="77" t="str">
        <f t="shared" ref="J264:J327" si="26">IF(H264="","",IF(I264&gt;=$L$4,"Y","N"))</f>
        <v/>
      </c>
      <c r="K264" s="80">
        <f t="shared" ref="K264:K327" si="27">IFERROR(IF(F264="",0,IF(H264&gt;=0,(I264-G264),"")),"")</f>
        <v>0</v>
      </c>
      <c r="L264" s="77" t="str">
        <f t="shared" ref="L264:L327" si="28">IF(F264="","",IF(H264="","",IF(F264&gt;=0,IF(K264&gt;=$L$3,"Y","N"),"")))</f>
        <v/>
      </c>
      <c r="M264" s="77" t="str">
        <f t="shared" ref="M264:M327" si="29">IF(H264="","",(IF(AND(I264&lt;$L$4,K264&lt;$L$3),"N","Y")))</f>
        <v/>
      </c>
      <c r="N264" s="29"/>
      <c r="O264" s="29"/>
      <c r="P264" s="29"/>
      <c r="Q264" s="29"/>
      <c r="R264" s="29"/>
      <c r="S264" s="29"/>
      <c r="T264" s="29"/>
      <c r="U264" s="29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x14ac:dyDescent="0.3">
      <c r="A265" s="29">
        <v>259</v>
      </c>
      <c r="B265" s="77" t="str">
        <f>IF('Raw-Data-Input'!B275=0,"",'Raw-Data-Input'!B275)</f>
        <v/>
      </c>
      <c r="C265" s="77" t="str">
        <f>IF('Raw-Data-Input'!C275=0,"",'Raw-Data-Input'!C275)</f>
        <v/>
      </c>
      <c r="D265" s="77" t="str">
        <f>IF('Raw-Data-Input'!D275=0,"",'Raw-Data-Input'!D275)</f>
        <v/>
      </c>
      <c r="E265" s="77" t="str">
        <f>IF('Raw-Data-Input'!E275=0,"",'Raw-Data-Input'!E275)</f>
        <v/>
      </c>
      <c r="F265" s="78" t="str">
        <f>IF('Raw-Data-Input'!L275="","",'Raw-Data-Input'!L275)</f>
        <v/>
      </c>
      <c r="G265" s="79" t="str">
        <f t="shared" si="24"/>
        <v/>
      </c>
      <c r="H265" s="78" t="str">
        <f>IF('Raw-Data-Input'!M275="","",'Raw-Data-Input'!M275)</f>
        <v/>
      </c>
      <c r="I265" s="79" t="str">
        <f t="shared" si="25"/>
        <v/>
      </c>
      <c r="J265" s="77" t="str">
        <f t="shared" si="26"/>
        <v/>
      </c>
      <c r="K265" s="80">
        <f t="shared" si="27"/>
        <v>0</v>
      </c>
      <c r="L265" s="77" t="str">
        <f t="shared" si="28"/>
        <v/>
      </c>
      <c r="M265" s="77" t="str">
        <f t="shared" si="29"/>
        <v/>
      </c>
      <c r="N265" s="29"/>
      <c r="O265" s="29"/>
      <c r="P265" s="29"/>
      <c r="Q265" s="29"/>
      <c r="R265" s="29"/>
      <c r="S265" s="29"/>
      <c r="T265" s="29"/>
      <c r="U265" s="29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x14ac:dyDescent="0.3">
      <c r="A266" s="29">
        <v>260</v>
      </c>
      <c r="B266" s="77" t="str">
        <f>IF('Raw-Data-Input'!B276=0,"",'Raw-Data-Input'!B276)</f>
        <v/>
      </c>
      <c r="C266" s="77" t="str">
        <f>IF('Raw-Data-Input'!C276=0,"",'Raw-Data-Input'!C276)</f>
        <v/>
      </c>
      <c r="D266" s="77" t="str">
        <f>IF('Raw-Data-Input'!D276=0,"",'Raw-Data-Input'!D276)</f>
        <v/>
      </c>
      <c r="E266" s="77" t="str">
        <f>IF('Raw-Data-Input'!E276=0,"",'Raw-Data-Input'!E276)</f>
        <v/>
      </c>
      <c r="F266" s="78" t="str">
        <f>IF('Raw-Data-Input'!L276="","",'Raw-Data-Input'!L276)</f>
        <v/>
      </c>
      <c r="G266" s="79" t="str">
        <f t="shared" si="24"/>
        <v/>
      </c>
      <c r="H266" s="78" t="str">
        <f>IF('Raw-Data-Input'!M276="","",'Raw-Data-Input'!M276)</f>
        <v/>
      </c>
      <c r="I266" s="79" t="str">
        <f t="shared" si="25"/>
        <v/>
      </c>
      <c r="J266" s="77" t="str">
        <f t="shared" si="26"/>
        <v/>
      </c>
      <c r="K266" s="80">
        <f t="shared" si="27"/>
        <v>0</v>
      </c>
      <c r="L266" s="77" t="str">
        <f t="shared" si="28"/>
        <v/>
      </c>
      <c r="M266" s="77" t="str">
        <f t="shared" si="29"/>
        <v/>
      </c>
      <c r="N266" s="29"/>
      <c r="O266" s="29"/>
      <c r="P266" s="29"/>
      <c r="Q266" s="29"/>
      <c r="R266" s="29"/>
      <c r="S266" s="29"/>
      <c r="T266" s="29"/>
      <c r="U266" s="29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x14ac:dyDescent="0.3">
      <c r="A267" s="29">
        <v>261</v>
      </c>
      <c r="B267" s="77" t="str">
        <f>IF('Raw-Data-Input'!B277=0,"",'Raw-Data-Input'!B277)</f>
        <v/>
      </c>
      <c r="C267" s="77" t="str">
        <f>IF('Raw-Data-Input'!C277=0,"",'Raw-Data-Input'!C277)</f>
        <v/>
      </c>
      <c r="D267" s="77" t="str">
        <f>IF('Raw-Data-Input'!D277=0,"",'Raw-Data-Input'!D277)</f>
        <v/>
      </c>
      <c r="E267" s="77" t="str">
        <f>IF('Raw-Data-Input'!E277=0,"",'Raw-Data-Input'!E277)</f>
        <v/>
      </c>
      <c r="F267" s="78" t="str">
        <f>IF('Raw-Data-Input'!L277="","",'Raw-Data-Input'!L277)</f>
        <v/>
      </c>
      <c r="G267" s="79" t="str">
        <f t="shared" si="24"/>
        <v/>
      </c>
      <c r="H267" s="78" t="str">
        <f>IF('Raw-Data-Input'!M277="","",'Raw-Data-Input'!M277)</f>
        <v/>
      </c>
      <c r="I267" s="79" t="str">
        <f t="shared" si="25"/>
        <v/>
      </c>
      <c r="J267" s="77" t="str">
        <f t="shared" si="26"/>
        <v/>
      </c>
      <c r="K267" s="80">
        <f t="shared" si="27"/>
        <v>0</v>
      </c>
      <c r="L267" s="77" t="str">
        <f t="shared" si="28"/>
        <v/>
      </c>
      <c r="M267" s="77" t="str">
        <f t="shared" si="29"/>
        <v/>
      </c>
      <c r="N267" s="29"/>
      <c r="O267" s="29"/>
      <c r="P267" s="29"/>
      <c r="Q267" s="29"/>
      <c r="R267" s="29"/>
      <c r="S267" s="29"/>
      <c r="T267" s="29"/>
      <c r="U267" s="29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x14ac:dyDescent="0.3">
      <c r="A268" s="29">
        <v>262</v>
      </c>
      <c r="B268" s="77" t="str">
        <f>IF('Raw-Data-Input'!B278=0,"",'Raw-Data-Input'!B278)</f>
        <v/>
      </c>
      <c r="C268" s="77" t="str">
        <f>IF('Raw-Data-Input'!C278=0,"",'Raw-Data-Input'!C278)</f>
        <v/>
      </c>
      <c r="D268" s="77" t="str">
        <f>IF('Raw-Data-Input'!D278=0,"",'Raw-Data-Input'!D278)</f>
        <v/>
      </c>
      <c r="E268" s="77" t="str">
        <f>IF('Raw-Data-Input'!E278=0,"",'Raw-Data-Input'!E278)</f>
        <v/>
      </c>
      <c r="F268" s="78" t="str">
        <f>IF('Raw-Data-Input'!L278="","",'Raw-Data-Input'!L278)</f>
        <v/>
      </c>
      <c r="G268" s="79" t="str">
        <f t="shared" si="24"/>
        <v/>
      </c>
      <c r="H268" s="78" t="str">
        <f>IF('Raw-Data-Input'!M278="","",'Raw-Data-Input'!M278)</f>
        <v/>
      </c>
      <c r="I268" s="79" t="str">
        <f t="shared" si="25"/>
        <v/>
      </c>
      <c r="J268" s="77" t="str">
        <f t="shared" si="26"/>
        <v/>
      </c>
      <c r="K268" s="80">
        <f t="shared" si="27"/>
        <v>0</v>
      </c>
      <c r="L268" s="77" t="str">
        <f t="shared" si="28"/>
        <v/>
      </c>
      <c r="M268" s="77" t="str">
        <f t="shared" si="29"/>
        <v/>
      </c>
      <c r="N268" s="29"/>
      <c r="O268" s="29"/>
      <c r="P268" s="29"/>
      <c r="Q268" s="29"/>
      <c r="R268" s="29"/>
      <c r="S268" s="29"/>
      <c r="T268" s="29"/>
      <c r="U268" s="29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x14ac:dyDescent="0.3">
      <c r="A269" s="29">
        <v>263</v>
      </c>
      <c r="B269" s="77" t="str">
        <f>IF('Raw-Data-Input'!B279=0,"",'Raw-Data-Input'!B279)</f>
        <v/>
      </c>
      <c r="C269" s="77" t="str">
        <f>IF('Raw-Data-Input'!C279=0,"",'Raw-Data-Input'!C279)</f>
        <v/>
      </c>
      <c r="D269" s="77" t="str">
        <f>IF('Raw-Data-Input'!D279=0,"",'Raw-Data-Input'!D279)</f>
        <v/>
      </c>
      <c r="E269" s="77" t="str">
        <f>IF('Raw-Data-Input'!E279=0,"",'Raw-Data-Input'!E279)</f>
        <v/>
      </c>
      <c r="F269" s="78" t="str">
        <f>IF('Raw-Data-Input'!L279="","",'Raw-Data-Input'!L279)</f>
        <v/>
      </c>
      <c r="G269" s="79" t="str">
        <f t="shared" si="24"/>
        <v/>
      </c>
      <c r="H269" s="78" t="str">
        <f>IF('Raw-Data-Input'!M279="","",'Raw-Data-Input'!M279)</f>
        <v/>
      </c>
      <c r="I269" s="79" t="str">
        <f t="shared" si="25"/>
        <v/>
      </c>
      <c r="J269" s="77" t="str">
        <f t="shared" si="26"/>
        <v/>
      </c>
      <c r="K269" s="80">
        <f t="shared" si="27"/>
        <v>0</v>
      </c>
      <c r="L269" s="77" t="str">
        <f t="shared" si="28"/>
        <v/>
      </c>
      <c r="M269" s="77" t="str">
        <f t="shared" si="29"/>
        <v/>
      </c>
      <c r="N269" s="29"/>
      <c r="O269" s="29"/>
      <c r="P269" s="29"/>
      <c r="Q269" s="29"/>
      <c r="R269" s="29"/>
      <c r="S269" s="29"/>
      <c r="T269" s="29"/>
      <c r="U269" s="29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x14ac:dyDescent="0.3">
      <c r="A270" s="29">
        <v>264</v>
      </c>
      <c r="B270" s="77" t="str">
        <f>IF('Raw-Data-Input'!B280=0,"",'Raw-Data-Input'!B280)</f>
        <v/>
      </c>
      <c r="C270" s="77" t="str">
        <f>IF('Raw-Data-Input'!C280=0,"",'Raw-Data-Input'!C280)</f>
        <v/>
      </c>
      <c r="D270" s="77" t="str">
        <f>IF('Raw-Data-Input'!D280=0,"",'Raw-Data-Input'!D280)</f>
        <v/>
      </c>
      <c r="E270" s="77" t="str">
        <f>IF('Raw-Data-Input'!E280=0,"",'Raw-Data-Input'!E280)</f>
        <v/>
      </c>
      <c r="F270" s="78" t="str">
        <f>IF('Raw-Data-Input'!L280="","",'Raw-Data-Input'!L280)</f>
        <v/>
      </c>
      <c r="G270" s="79" t="str">
        <f t="shared" si="24"/>
        <v/>
      </c>
      <c r="H270" s="78" t="str">
        <f>IF('Raw-Data-Input'!M280="","",'Raw-Data-Input'!M280)</f>
        <v/>
      </c>
      <c r="I270" s="79" t="str">
        <f t="shared" si="25"/>
        <v/>
      </c>
      <c r="J270" s="77" t="str">
        <f t="shared" si="26"/>
        <v/>
      </c>
      <c r="K270" s="80">
        <f t="shared" si="27"/>
        <v>0</v>
      </c>
      <c r="L270" s="77" t="str">
        <f t="shared" si="28"/>
        <v/>
      </c>
      <c r="M270" s="77" t="str">
        <f t="shared" si="29"/>
        <v/>
      </c>
      <c r="N270" s="29"/>
      <c r="O270" s="29"/>
      <c r="P270" s="29"/>
      <c r="Q270" s="29"/>
      <c r="R270" s="29"/>
      <c r="S270" s="29"/>
      <c r="T270" s="29"/>
      <c r="U270" s="29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x14ac:dyDescent="0.3">
      <c r="A271" s="29">
        <v>265</v>
      </c>
      <c r="B271" s="77" t="str">
        <f>IF('Raw-Data-Input'!B281=0,"",'Raw-Data-Input'!B281)</f>
        <v/>
      </c>
      <c r="C271" s="77" t="str">
        <f>IF('Raw-Data-Input'!C281=0,"",'Raw-Data-Input'!C281)</f>
        <v/>
      </c>
      <c r="D271" s="77" t="str">
        <f>IF('Raw-Data-Input'!D281=0,"",'Raw-Data-Input'!D281)</f>
        <v/>
      </c>
      <c r="E271" s="77" t="str">
        <f>IF('Raw-Data-Input'!E281=0,"",'Raw-Data-Input'!E281)</f>
        <v/>
      </c>
      <c r="F271" s="78" t="str">
        <f>IF('Raw-Data-Input'!L281="","",'Raw-Data-Input'!L281)</f>
        <v/>
      </c>
      <c r="G271" s="79" t="str">
        <f t="shared" si="24"/>
        <v/>
      </c>
      <c r="H271" s="78" t="str">
        <f>IF('Raw-Data-Input'!M281="","",'Raw-Data-Input'!M281)</f>
        <v/>
      </c>
      <c r="I271" s="79" t="str">
        <f t="shared" si="25"/>
        <v/>
      </c>
      <c r="J271" s="77" t="str">
        <f t="shared" si="26"/>
        <v/>
      </c>
      <c r="K271" s="80">
        <f t="shared" si="27"/>
        <v>0</v>
      </c>
      <c r="L271" s="77" t="str">
        <f t="shared" si="28"/>
        <v/>
      </c>
      <c r="M271" s="77" t="str">
        <f t="shared" si="29"/>
        <v/>
      </c>
      <c r="N271" s="29"/>
      <c r="O271" s="29"/>
      <c r="P271" s="29"/>
      <c r="Q271" s="29"/>
      <c r="R271" s="29"/>
      <c r="S271" s="29"/>
      <c r="T271" s="29"/>
      <c r="U271" s="29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x14ac:dyDescent="0.3">
      <c r="A272" s="29">
        <v>266</v>
      </c>
      <c r="B272" s="77" t="str">
        <f>IF('Raw-Data-Input'!B282=0,"",'Raw-Data-Input'!B282)</f>
        <v/>
      </c>
      <c r="C272" s="77" t="str">
        <f>IF('Raw-Data-Input'!C282=0,"",'Raw-Data-Input'!C282)</f>
        <v/>
      </c>
      <c r="D272" s="77" t="str">
        <f>IF('Raw-Data-Input'!D282=0,"",'Raw-Data-Input'!D282)</f>
        <v/>
      </c>
      <c r="E272" s="77" t="str">
        <f>IF('Raw-Data-Input'!E282=0,"",'Raw-Data-Input'!E282)</f>
        <v/>
      </c>
      <c r="F272" s="78" t="str">
        <f>IF('Raw-Data-Input'!L282="","",'Raw-Data-Input'!L282)</f>
        <v/>
      </c>
      <c r="G272" s="79" t="str">
        <f t="shared" si="24"/>
        <v/>
      </c>
      <c r="H272" s="78" t="str">
        <f>IF('Raw-Data-Input'!M282="","",'Raw-Data-Input'!M282)</f>
        <v/>
      </c>
      <c r="I272" s="79" t="str">
        <f t="shared" si="25"/>
        <v/>
      </c>
      <c r="J272" s="77" t="str">
        <f t="shared" si="26"/>
        <v/>
      </c>
      <c r="K272" s="80">
        <f t="shared" si="27"/>
        <v>0</v>
      </c>
      <c r="L272" s="77" t="str">
        <f t="shared" si="28"/>
        <v/>
      </c>
      <c r="M272" s="77" t="str">
        <f t="shared" si="29"/>
        <v/>
      </c>
      <c r="N272" s="29"/>
      <c r="O272" s="29"/>
      <c r="P272" s="29"/>
      <c r="Q272" s="29"/>
      <c r="R272" s="29"/>
      <c r="S272" s="29"/>
      <c r="T272" s="29"/>
      <c r="U272" s="29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x14ac:dyDescent="0.3">
      <c r="A273" s="29">
        <v>267</v>
      </c>
      <c r="B273" s="77" t="str">
        <f>IF('Raw-Data-Input'!B283=0,"",'Raw-Data-Input'!B283)</f>
        <v/>
      </c>
      <c r="C273" s="77" t="str">
        <f>IF('Raw-Data-Input'!C283=0,"",'Raw-Data-Input'!C283)</f>
        <v/>
      </c>
      <c r="D273" s="77" t="str">
        <f>IF('Raw-Data-Input'!D283=0,"",'Raw-Data-Input'!D283)</f>
        <v/>
      </c>
      <c r="E273" s="77" t="str">
        <f>IF('Raw-Data-Input'!E283=0,"",'Raw-Data-Input'!E283)</f>
        <v/>
      </c>
      <c r="F273" s="78" t="str">
        <f>IF('Raw-Data-Input'!L283="","",'Raw-Data-Input'!L283)</f>
        <v/>
      </c>
      <c r="G273" s="79" t="str">
        <f t="shared" si="24"/>
        <v/>
      </c>
      <c r="H273" s="78" t="str">
        <f>IF('Raw-Data-Input'!M283="","",'Raw-Data-Input'!M283)</f>
        <v/>
      </c>
      <c r="I273" s="79" t="str">
        <f t="shared" si="25"/>
        <v/>
      </c>
      <c r="J273" s="77" t="str">
        <f t="shared" si="26"/>
        <v/>
      </c>
      <c r="K273" s="80">
        <f t="shared" si="27"/>
        <v>0</v>
      </c>
      <c r="L273" s="77" t="str">
        <f t="shared" si="28"/>
        <v/>
      </c>
      <c r="M273" s="77" t="str">
        <f t="shared" si="29"/>
        <v/>
      </c>
      <c r="N273" s="29"/>
      <c r="O273" s="29"/>
      <c r="P273" s="29"/>
      <c r="Q273" s="29"/>
      <c r="R273" s="29"/>
      <c r="S273" s="29"/>
      <c r="T273" s="29"/>
      <c r="U273" s="29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x14ac:dyDescent="0.3">
      <c r="A274" s="29">
        <v>268</v>
      </c>
      <c r="B274" s="77" t="str">
        <f>IF('Raw-Data-Input'!B284=0,"",'Raw-Data-Input'!B284)</f>
        <v/>
      </c>
      <c r="C274" s="77" t="str">
        <f>IF('Raw-Data-Input'!C284=0,"",'Raw-Data-Input'!C284)</f>
        <v/>
      </c>
      <c r="D274" s="77" t="str">
        <f>IF('Raw-Data-Input'!D284=0,"",'Raw-Data-Input'!D284)</f>
        <v/>
      </c>
      <c r="E274" s="77" t="str">
        <f>IF('Raw-Data-Input'!E284=0,"",'Raw-Data-Input'!E284)</f>
        <v/>
      </c>
      <c r="F274" s="78" t="str">
        <f>IF('Raw-Data-Input'!L284="","",'Raw-Data-Input'!L284)</f>
        <v/>
      </c>
      <c r="G274" s="79" t="str">
        <f t="shared" si="24"/>
        <v/>
      </c>
      <c r="H274" s="78" t="str">
        <f>IF('Raw-Data-Input'!M284="","",'Raw-Data-Input'!M284)</f>
        <v/>
      </c>
      <c r="I274" s="79" t="str">
        <f t="shared" si="25"/>
        <v/>
      </c>
      <c r="J274" s="77" t="str">
        <f t="shared" si="26"/>
        <v/>
      </c>
      <c r="K274" s="80">
        <f t="shared" si="27"/>
        <v>0</v>
      </c>
      <c r="L274" s="77" t="str">
        <f t="shared" si="28"/>
        <v/>
      </c>
      <c r="M274" s="77" t="str">
        <f t="shared" si="29"/>
        <v/>
      </c>
      <c r="N274" s="29"/>
      <c r="O274" s="29"/>
      <c r="P274" s="29"/>
      <c r="Q274" s="29"/>
      <c r="R274" s="29"/>
      <c r="S274" s="29"/>
      <c r="T274" s="29"/>
      <c r="U274" s="29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x14ac:dyDescent="0.3">
      <c r="A275" s="29">
        <v>269</v>
      </c>
      <c r="B275" s="77" t="str">
        <f>IF('Raw-Data-Input'!B285=0,"",'Raw-Data-Input'!B285)</f>
        <v/>
      </c>
      <c r="C275" s="77" t="str">
        <f>IF('Raw-Data-Input'!C285=0,"",'Raw-Data-Input'!C285)</f>
        <v/>
      </c>
      <c r="D275" s="77" t="str">
        <f>IF('Raw-Data-Input'!D285=0,"",'Raw-Data-Input'!D285)</f>
        <v/>
      </c>
      <c r="E275" s="77" t="str">
        <f>IF('Raw-Data-Input'!E285=0,"",'Raw-Data-Input'!E285)</f>
        <v/>
      </c>
      <c r="F275" s="78" t="str">
        <f>IF('Raw-Data-Input'!L285="","",'Raw-Data-Input'!L285)</f>
        <v/>
      </c>
      <c r="G275" s="79" t="str">
        <f t="shared" si="24"/>
        <v/>
      </c>
      <c r="H275" s="78" t="str">
        <f>IF('Raw-Data-Input'!M285="","",'Raw-Data-Input'!M285)</f>
        <v/>
      </c>
      <c r="I275" s="79" t="str">
        <f t="shared" si="25"/>
        <v/>
      </c>
      <c r="J275" s="77" t="str">
        <f t="shared" si="26"/>
        <v/>
      </c>
      <c r="K275" s="80">
        <f t="shared" si="27"/>
        <v>0</v>
      </c>
      <c r="L275" s="77" t="str">
        <f t="shared" si="28"/>
        <v/>
      </c>
      <c r="M275" s="77" t="str">
        <f t="shared" si="29"/>
        <v/>
      </c>
      <c r="N275" s="29"/>
      <c r="O275" s="29"/>
      <c r="P275" s="29"/>
      <c r="Q275" s="29"/>
      <c r="R275" s="29"/>
      <c r="S275" s="29"/>
      <c r="T275" s="29"/>
      <c r="U275" s="29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x14ac:dyDescent="0.3">
      <c r="A276" s="29">
        <v>270</v>
      </c>
      <c r="B276" s="77" t="str">
        <f>IF('Raw-Data-Input'!B286=0,"",'Raw-Data-Input'!B286)</f>
        <v/>
      </c>
      <c r="C276" s="77" t="str">
        <f>IF('Raw-Data-Input'!C286=0,"",'Raw-Data-Input'!C286)</f>
        <v/>
      </c>
      <c r="D276" s="77" t="str">
        <f>IF('Raw-Data-Input'!D286=0,"",'Raw-Data-Input'!D286)</f>
        <v/>
      </c>
      <c r="E276" s="77" t="str">
        <f>IF('Raw-Data-Input'!E286=0,"",'Raw-Data-Input'!E286)</f>
        <v/>
      </c>
      <c r="F276" s="78" t="str">
        <f>IF('Raw-Data-Input'!L286="","",'Raw-Data-Input'!L286)</f>
        <v/>
      </c>
      <c r="G276" s="79" t="str">
        <f t="shared" si="24"/>
        <v/>
      </c>
      <c r="H276" s="78" t="str">
        <f>IF('Raw-Data-Input'!M286="","",'Raw-Data-Input'!M286)</f>
        <v/>
      </c>
      <c r="I276" s="79" t="str">
        <f t="shared" si="25"/>
        <v/>
      </c>
      <c r="J276" s="77" t="str">
        <f t="shared" si="26"/>
        <v/>
      </c>
      <c r="K276" s="80">
        <f t="shared" si="27"/>
        <v>0</v>
      </c>
      <c r="L276" s="77" t="str">
        <f t="shared" si="28"/>
        <v/>
      </c>
      <c r="M276" s="77" t="str">
        <f t="shared" si="29"/>
        <v/>
      </c>
      <c r="N276" s="29"/>
      <c r="O276" s="29"/>
      <c r="P276" s="29"/>
      <c r="Q276" s="29"/>
      <c r="R276" s="29"/>
      <c r="S276" s="29"/>
      <c r="T276" s="29"/>
      <c r="U276" s="29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x14ac:dyDescent="0.3">
      <c r="A277" s="29">
        <v>271</v>
      </c>
      <c r="B277" s="77" t="str">
        <f>IF('Raw-Data-Input'!B287=0,"",'Raw-Data-Input'!B287)</f>
        <v/>
      </c>
      <c r="C277" s="77" t="str">
        <f>IF('Raw-Data-Input'!C287=0,"",'Raw-Data-Input'!C287)</f>
        <v/>
      </c>
      <c r="D277" s="77" t="str">
        <f>IF('Raw-Data-Input'!D287=0,"",'Raw-Data-Input'!D287)</f>
        <v/>
      </c>
      <c r="E277" s="77" t="str">
        <f>IF('Raw-Data-Input'!E287=0,"",'Raw-Data-Input'!E287)</f>
        <v/>
      </c>
      <c r="F277" s="78" t="str">
        <f>IF('Raw-Data-Input'!L287="","",'Raw-Data-Input'!L287)</f>
        <v/>
      </c>
      <c r="G277" s="79" t="str">
        <f t="shared" si="24"/>
        <v/>
      </c>
      <c r="H277" s="78" t="str">
        <f>IF('Raw-Data-Input'!M287="","",'Raw-Data-Input'!M287)</f>
        <v/>
      </c>
      <c r="I277" s="79" t="str">
        <f t="shared" si="25"/>
        <v/>
      </c>
      <c r="J277" s="77" t="str">
        <f t="shared" si="26"/>
        <v/>
      </c>
      <c r="K277" s="80">
        <f t="shared" si="27"/>
        <v>0</v>
      </c>
      <c r="L277" s="77" t="str">
        <f t="shared" si="28"/>
        <v/>
      </c>
      <c r="M277" s="77" t="str">
        <f t="shared" si="29"/>
        <v/>
      </c>
      <c r="N277" s="29"/>
      <c r="O277" s="29"/>
      <c r="P277" s="29"/>
      <c r="Q277" s="29"/>
      <c r="R277" s="29"/>
      <c r="S277" s="29"/>
      <c r="T277" s="29"/>
      <c r="U277" s="29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x14ac:dyDescent="0.3">
      <c r="A278" s="29">
        <v>272</v>
      </c>
      <c r="B278" s="77" t="str">
        <f>IF('Raw-Data-Input'!B288=0,"",'Raw-Data-Input'!B288)</f>
        <v/>
      </c>
      <c r="C278" s="77" t="str">
        <f>IF('Raw-Data-Input'!C288=0,"",'Raw-Data-Input'!C288)</f>
        <v/>
      </c>
      <c r="D278" s="77" t="str">
        <f>IF('Raw-Data-Input'!D288=0,"",'Raw-Data-Input'!D288)</f>
        <v/>
      </c>
      <c r="E278" s="77" t="str">
        <f>IF('Raw-Data-Input'!E288=0,"",'Raw-Data-Input'!E288)</f>
        <v/>
      </c>
      <c r="F278" s="78" t="str">
        <f>IF('Raw-Data-Input'!L288="","",'Raw-Data-Input'!L288)</f>
        <v/>
      </c>
      <c r="G278" s="79" t="str">
        <f t="shared" si="24"/>
        <v/>
      </c>
      <c r="H278" s="78" t="str">
        <f>IF('Raw-Data-Input'!M288="","",'Raw-Data-Input'!M288)</f>
        <v/>
      </c>
      <c r="I278" s="79" t="str">
        <f t="shared" si="25"/>
        <v/>
      </c>
      <c r="J278" s="77" t="str">
        <f t="shared" si="26"/>
        <v/>
      </c>
      <c r="K278" s="80">
        <f t="shared" si="27"/>
        <v>0</v>
      </c>
      <c r="L278" s="77" t="str">
        <f t="shared" si="28"/>
        <v/>
      </c>
      <c r="M278" s="77" t="str">
        <f t="shared" si="29"/>
        <v/>
      </c>
      <c r="N278" s="29"/>
      <c r="O278" s="29"/>
      <c r="P278" s="29"/>
      <c r="Q278" s="29"/>
      <c r="R278" s="29"/>
      <c r="S278" s="29"/>
      <c r="T278" s="29"/>
      <c r="U278" s="29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x14ac:dyDescent="0.3">
      <c r="A279" s="29">
        <v>273</v>
      </c>
      <c r="B279" s="77" t="str">
        <f>IF('Raw-Data-Input'!B289=0,"",'Raw-Data-Input'!B289)</f>
        <v/>
      </c>
      <c r="C279" s="77" t="str">
        <f>IF('Raw-Data-Input'!C289=0,"",'Raw-Data-Input'!C289)</f>
        <v/>
      </c>
      <c r="D279" s="77" t="str">
        <f>IF('Raw-Data-Input'!D289=0,"",'Raw-Data-Input'!D289)</f>
        <v/>
      </c>
      <c r="E279" s="77" t="str">
        <f>IF('Raw-Data-Input'!E289=0,"",'Raw-Data-Input'!E289)</f>
        <v/>
      </c>
      <c r="F279" s="78" t="str">
        <f>IF('Raw-Data-Input'!L289="","",'Raw-Data-Input'!L289)</f>
        <v/>
      </c>
      <c r="G279" s="79" t="str">
        <f t="shared" si="24"/>
        <v/>
      </c>
      <c r="H279" s="78" t="str">
        <f>IF('Raw-Data-Input'!M289="","",'Raw-Data-Input'!M289)</f>
        <v/>
      </c>
      <c r="I279" s="79" t="str">
        <f t="shared" si="25"/>
        <v/>
      </c>
      <c r="J279" s="77" t="str">
        <f t="shared" si="26"/>
        <v/>
      </c>
      <c r="K279" s="80">
        <f t="shared" si="27"/>
        <v>0</v>
      </c>
      <c r="L279" s="77" t="str">
        <f t="shared" si="28"/>
        <v/>
      </c>
      <c r="M279" s="77" t="str">
        <f t="shared" si="29"/>
        <v/>
      </c>
      <c r="N279" s="29"/>
      <c r="O279" s="29"/>
      <c r="P279" s="29"/>
      <c r="Q279" s="29"/>
      <c r="R279" s="29"/>
      <c r="S279" s="29"/>
      <c r="T279" s="29"/>
      <c r="U279" s="29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x14ac:dyDescent="0.3">
      <c r="A280" s="29">
        <v>274</v>
      </c>
      <c r="B280" s="77" t="str">
        <f>IF('Raw-Data-Input'!B290=0,"",'Raw-Data-Input'!B290)</f>
        <v/>
      </c>
      <c r="C280" s="77" t="str">
        <f>IF('Raw-Data-Input'!C290=0,"",'Raw-Data-Input'!C290)</f>
        <v/>
      </c>
      <c r="D280" s="77" t="str">
        <f>IF('Raw-Data-Input'!D290=0,"",'Raw-Data-Input'!D290)</f>
        <v/>
      </c>
      <c r="E280" s="77" t="str">
        <f>IF('Raw-Data-Input'!E290=0,"",'Raw-Data-Input'!E290)</f>
        <v/>
      </c>
      <c r="F280" s="78" t="str">
        <f>IF('Raw-Data-Input'!L290="","",'Raw-Data-Input'!L290)</f>
        <v/>
      </c>
      <c r="G280" s="79" t="str">
        <f t="shared" si="24"/>
        <v/>
      </c>
      <c r="H280" s="78" t="str">
        <f>IF('Raw-Data-Input'!M290="","",'Raw-Data-Input'!M290)</f>
        <v/>
      </c>
      <c r="I280" s="79" t="str">
        <f t="shared" si="25"/>
        <v/>
      </c>
      <c r="J280" s="77" t="str">
        <f t="shared" si="26"/>
        <v/>
      </c>
      <c r="K280" s="80">
        <f t="shared" si="27"/>
        <v>0</v>
      </c>
      <c r="L280" s="77" t="str">
        <f t="shared" si="28"/>
        <v/>
      </c>
      <c r="M280" s="77" t="str">
        <f t="shared" si="29"/>
        <v/>
      </c>
      <c r="N280" s="29"/>
      <c r="O280" s="29"/>
      <c r="P280" s="29"/>
      <c r="Q280" s="29"/>
      <c r="R280" s="29"/>
      <c r="S280" s="29"/>
      <c r="T280" s="29"/>
      <c r="U280" s="29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x14ac:dyDescent="0.3">
      <c r="A281" s="29">
        <v>275</v>
      </c>
      <c r="B281" s="77" t="str">
        <f>IF('Raw-Data-Input'!B291=0,"",'Raw-Data-Input'!B291)</f>
        <v/>
      </c>
      <c r="C281" s="77" t="str">
        <f>IF('Raw-Data-Input'!C291=0,"",'Raw-Data-Input'!C291)</f>
        <v/>
      </c>
      <c r="D281" s="77" t="str">
        <f>IF('Raw-Data-Input'!D291=0,"",'Raw-Data-Input'!D291)</f>
        <v/>
      </c>
      <c r="E281" s="77" t="str">
        <f>IF('Raw-Data-Input'!E291=0,"",'Raw-Data-Input'!E291)</f>
        <v/>
      </c>
      <c r="F281" s="78" t="str">
        <f>IF('Raw-Data-Input'!L291="","",'Raw-Data-Input'!L291)</f>
        <v/>
      </c>
      <c r="G281" s="79" t="str">
        <f t="shared" si="24"/>
        <v/>
      </c>
      <c r="H281" s="78" t="str">
        <f>IF('Raw-Data-Input'!M291="","",'Raw-Data-Input'!M291)</f>
        <v/>
      </c>
      <c r="I281" s="79" t="str">
        <f t="shared" si="25"/>
        <v/>
      </c>
      <c r="J281" s="77" t="str">
        <f t="shared" si="26"/>
        <v/>
      </c>
      <c r="K281" s="80">
        <f t="shared" si="27"/>
        <v>0</v>
      </c>
      <c r="L281" s="77" t="str">
        <f t="shared" si="28"/>
        <v/>
      </c>
      <c r="M281" s="77" t="str">
        <f t="shared" si="29"/>
        <v/>
      </c>
      <c r="N281" s="29"/>
      <c r="O281" s="29"/>
      <c r="P281" s="29"/>
      <c r="Q281" s="29"/>
      <c r="R281" s="29"/>
      <c r="S281" s="29"/>
      <c r="T281" s="29"/>
      <c r="U281" s="29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x14ac:dyDescent="0.3">
      <c r="A282" s="29">
        <v>276</v>
      </c>
      <c r="B282" s="77" t="str">
        <f>IF('Raw-Data-Input'!B292=0,"",'Raw-Data-Input'!B292)</f>
        <v/>
      </c>
      <c r="C282" s="77" t="str">
        <f>IF('Raw-Data-Input'!C292=0,"",'Raw-Data-Input'!C292)</f>
        <v/>
      </c>
      <c r="D282" s="77" t="str">
        <f>IF('Raw-Data-Input'!D292=0,"",'Raw-Data-Input'!D292)</f>
        <v/>
      </c>
      <c r="E282" s="77" t="str">
        <f>IF('Raw-Data-Input'!E292=0,"",'Raw-Data-Input'!E292)</f>
        <v/>
      </c>
      <c r="F282" s="78" t="str">
        <f>IF('Raw-Data-Input'!L292="","",'Raw-Data-Input'!L292)</f>
        <v/>
      </c>
      <c r="G282" s="79" t="str">
        <f t="shared" si="24"/>
        <v/>
      </c>
      <c r="H282" s="78" t="str">
        <f>IF('Raw-Data-Input'!M292="","",'Raw-Data-Input'!M292)</f>
        <v/>
      </c>
      <c r="I282" s="79" t="str">
        <f t="shared" si="25"/>
        <v/>
      </c>
      <c r="J282" s="77" t="str">
        <f t="shared" si="26"/>
        <v/>
      </c>
      <c r="K282" s="80">
        <f t="shared" si="27"/>
        <v>0</v>
      </c>
      <c r="L282" s="77" t="str">
        <f t="shared" si="28"/>
        <v/>
      </c>
      <c r="M282" s="77" t="str">
        <f t="shared" si="29"/>
        <v/>
      </c>
      <c r="N282" s="29"/>
      <c r="O282" s="29"/>
      <c r="P282" s="29"/>
      <c r="Q282" s="29"/>
      <c r="R282" s="29"/>
      <c r="S282" s="29"/>
      <c r="T282" s="29"/>
      <c r="U282" s="29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x14ac:dyDescent="0.3">
      <c r="A283" s="29">
        <v>277</v>
      </c>
      <c r="B283" s="77" t="str">
        <f>IF('Raw-Data-Input'!B293=0,"",'Raw-Data-Input'!B293)</f>
        <v/>
      </c>
      <c r="C283" s="77" t="str">
        <f>IF('Raw-Data-Input'!C293=0,"",'Raw-Data-Input'!C293)</f>
        <v/>
      </c>
      <c r="D283" s="77" t="str">
        <f>IF('Raw-Data-Input'!D293=0,"",'Raw-Data-Input'!D293)</f>
        <v/>
      </c>
      <c r="E283" s="77" t="str">
        <f>IF('Raw-Data-Input'!E293=0,"",'Raw-Data-Input'!E293)</f>
        <v/>
      </c>
      <c r="F283" s="78" t="str">
        <f>IF('Raw-Data-Input'!L293="","",'Raw-Data-Input'!L293)</f>
        <v/>
      </c>
      <c r="G283" s="79" t="str">
        <f t="shared" si="24"/>
        <v/>
      </c>
      <c r="H283" s="78" t="str">
        <f>IF('Raw-Data-Input'!M293="","",'Raw-Data-Input'!M293)</f>
        <v/>
      </c>
      <c r="I283" s="79" t="str">
        <f t="shared" si="25"/>
        <v/>
      </c>
      <c r="J283" s="77" t="str">
        <f t="shared" si="26"/>
        <v/>
      </c>
      <c r="K283" s="80">
        <f t="shared" si="27"/>
        <v>0</v>
      </c>
      <c r="L283" s="77" t="str">
        <f t="shared" si="28"/>
        <v/>
      </c>
      <c r="M283" s="77" t="str">
        <f t="shared" si="29"/>
        <v/>
      </c>
      <c r="N283" s="29"/>
      <c r="O283" s="29"/>
      <c r="P283" s="29"/>
      <c r="Q283" s="29"/>
      <c r="R283" s="29"/>
      <c r="S283" s="29"/>
      <c r="T283" s="29"/>
      <c r="U283" s="29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x14ac:dyDescent="0.3">
      <c r="A284" s="29">
        <v>278</v>
      </c>
      <c r="B284" s="77" t="str">
        <f>IF('Raw-Data-Input'!B294=0,"",'Raw-Data-Input'!B294)</f>
        <v/>
      </c>
      <c r="C284" s="77" t="str">
        <f>IF('Raw-Data-Input'!C294=0,"",'Raw-Data-Input'!C294)</f>
        <v/>
      </c>
      <c r="D284" s="77" t="str">
        <f>IF('Raw-Data-Input'!D294=0,"",'Raw-Data-Input'!D294)</f>
        <v/>
      </c>
      <c r="E284" s="77" t="str">
        <f>IF('Raw-Data-Input'!E294=0,"",'Raw-Data-Input'!E294)</f>
        <v/>
      </c>
      <c r="F284" s="78" t="str">
        <f>IF('Raw-Data-Input'!L294="","",'Raw-Data-Input'!L294)</f>
        <v/>
      </c>
      <c r="G284" s="79" t="str">
        <f t="shared" si="24"/>
        <v/>
      </c>
      <c r="H284" s="78" t="str">
        <f>IF('Raw-Data-Input'!M294="","",'Raw-Data-Input'!M294)</f>
        <v/>
      </c>
      <c r="I284" s="79" t="str">
        <f t="shared" si="25"/>
        <v/>
      </c>
      <c r="J284" s="77" t="str">
        <f t="shared" si="26"/>
        <v/>
      </c>
      <c r="K284" s="80">
        <f t="shared" si="27"/>
        <v>0</v>
      </c>
      <c r="L284" s="77" t="str">
        <f t="shared" si="28"/>
        <v/>
      </c>
      <c r="M284" s="77" t="str">
        <f t="shared" si="29"/>
        <v/>
      </c>
      <c r="N284" s="29"/>
      <c r="O284" s="29"/>
      <c r="P284" s="29"/>
      <c r="Q284" s="29"/>
      <c r="R284" s="29"/>
      <c r="S284" s="29"/>
      <c r="T284" s="29"/>
      <c r="U284" s="29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x14ac:dyDescent="0.3">
      <c r="A285" s="29">
        <v>279</v>
      </c>
      <c r="B285" s="77" t="str">
        <f>IF('Raw-Data-Input'!B295=0,"",'Raw-Data-Input'!B295)</f>
        <v/>
      </c>
      <c r="C285" s="77" t="str">
        <f>IF('Raw-Data-Input'!C295=0,"",'Raw-Data-Input'!C295)</f>
        <v/>
      </c>
      <c r="D285" s="77" t="str">
        <f>IF('Raw-Data-Input'!D295=0,"",'Raw-Data-Input'!D295)</f>
        <v/>
      </c>
      <c r="E285" s="77" t="str">
        <f>IF('Raw-Data-Input'!E295=0,"",'Raw-Data-Input'!E295)</f>
        <v/>
      </c>
      <c r="F285" s="78" t="str">
        <f>IF('Raw-Data-Input'!L295="","",'Raw-Data-Input'!L295)</f>
        <v/>
      </c>
      <c r="G285" s="79" t="str">
        <f t="shared" si="24"/>
        <v/>
      </c>
      <c r="H285" s="78" t="str">
        <f>IF('Raw-Data-Input'!M295="","",'Raw-Data-Input'!M295)</f>
        <v/>
      </c>
      <c r="I285" s="79" t="str">
        <f t="shared" si="25"/>
        <v/>
      </c>
      <c r="J285" s="77" t="str">
        <f t="shared" si="26"/>
        <v/>
      </c>
      <c r="K285" s="80">
        <f t="shared" si="27"/>
        <v>0</v>
      </c>
      <c r="L285" s="77" t="str">
        <f t="shared" si="28"/>
        <v/>
      </c>
      <c r="M285" s="77" t="str">
        <f t="shared" si="29"/>
        <v/>
      </c>
      <c r="N285" s="29"/>
      <c r="O285" s="29"/>
      <c r="P285" s="29"/>
      <c r="Q285" s="29"/>
      <c r="R285" s="29"/>
      <c r="S285" s="29"/>
      <c r="T285" s="29"/>
      <c r="U285" s="29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x14ac:dyDescent="0.3">
      <c r="A286" s="29">
        <v>280</v>
      </c>
      <c r="B286" s="77" t="str">
        <f>IF('Raw-Data-Input'!B296=0,"",'Raw-Data-Input'!B296)</f>
        <v/>
      </c>
      <c r="C286" s="77" t="str">
        <f>IF('Raw-Data-Input'!C296=0,"",'Raw-Data-Input'!C296)</f>
        <v/>
      </c>
      <c r="D286" s="77" t="str">
        <f>IF('Raw-Data-Input'!D296=0,"",'Raw-Data-Input'!D296)</f>
        <v/>
      </c>
      <c r="E286" s="77" t="str">
        <f>IF('Raw-Data-Input'!E296=0,"",'Raw-Data-Input'!E296)</f>
        <v/>
      </c>
      <c r="F286" s="78" t="str">
        <f>IF('Raw-Data-Input'!L296="","",'Raw-Data-Input'!L296)</f>
        <v/>
      </c>
      <c r="G286" s="79" t="str">
        <f t="shared" si="24"/>
        <v/>
      </c>
      <c r="H286" s="78" t="str">
        <f>IF('Raw-Data-Input'!M296="","",'Raw-Data-Input'!M296)</f>
        <v/>
      </c>
      <c r="I286" s="79" t="str">
        <f t="shared" si="25"/>
        <v/>
      </c>
      <c r="J286" s="77" t="str">
        <f t="shared" si="26"/>
        <v/>
      </c>
      <c r="K286" s="80">
        <f t="shared" si="27"/>
        <v>0</v>
      </c>
      <c r="L286" s="77" t="str">
        <f t="shared" si="28"/>
        <v/>
      </c>
      <c r="M286" s="77" t="str">
        <f t="shared" si="29"/>
        <v/>
      </c>
      <c r="N286" s="29"/>
      <c r="O286" s="29"/>
      <c r="P286" s="29"/>
      <c r="Q286" s="29"/>
      <c r="R286" s="29"/>
      <c r="S286" s="29"/>
      <c r="T286" s="29"/>
      <c r="U286" s="29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x14ac:dyDescent="0.3">
      <c r="A287" s="29">
        <v>281</v>
      </c>
      <c r="B287" s="77" t="str">
        <f>IF('Raw-Data-Input'!B297=0,"",'Raw-Data-Input'!B297)</f>
        <v/>
      </c>
      <c r="C287" s="77" t="str">
        <f>IF('Raw-Data-Input'!C297=0,"",'Raw-Data-Input'!C297)</f>
        <v/>
      </c>
      <c r="D287" s="77" t="str">
        <f>IF('Raw-Data-Input'!D297=0,"",'Raw-Data-Input'!D297)</f>
        <v/>
      </c>
      <c r="E287" s="77" t="str">
        <f>IF('Raw-Data-Input'!E297=0,"",'Raw-Data-Input'!E297)</f>
        <v/>
      </c>
      <c r="F287" s="78" t="str">
        <f>IF('Raw-Data-Input'!L297="","",'Raw-Data-Input'!L297)</f>
        <v/>
      </c>
      <c r="G287" s="79" t="str">
        <f t="shared" si="24"/>
        <v/>
      </c>
      <c r="H287" s="78" t="str">
        <f>IF('Raw-Data-Input'!M297="","",'Raw-Data-Input'!M297)</f>
        <v/>
      </c>
      <c r="I287" s="79" t="str">
        <f t="shared" si="25"/>
        <v/>
      </c>
      <c r="J287" s="77" t="str">
        <f t="shared" si="26"/>
        <v/>
      </c>
      <c r="K287" s="80">
        <f t="shared" si="27"/>
        <v>0</v>
      </c>
      <c r="L287" s="77" t="str">
        <f t="shared" si="28"/>
        <v/>
      </c>
      <c r="M287" s="77" t="str">
        <f t="shared" si="29"/>
        <v/>
      </c>
      <c r="N287" s="29"/>
      <c r="O287" s="29"/>
      <c r="P287" s="29"/>
      <c r="Q287" s="29"/>
      <c r="R287" s="29"/>
      <c r="S287" s="29"/>
      <c r="T287" s="29"/>
      <c r="U287" s="29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x14ac:dyDescent="0.3">
      <c r="A288" s="29">
        <v>282</v>
      </c>
      <c r="B288" s="77" t="str">
        <f>IF('Raw-Data-Input'!B298=0,"",'Raw-Data-Input'!B298)</f>
        <v/>
      </c>
      <c r="C288" s="77" t="str">
        <f>IF('Raw-Data-Input'!C298=0,"",'Raw-Data-Input'!C298)</f>
        <v/>
      </c>
      <c r="D288" s="77" t="str">
        <f>IF('Raw-Data-Input'!D298=0,"",'Raw-Data-Input'!D298)</f>
        <v/>
      </c>
      <c r="E288" s="77" t="str">
        <f>IF('Raw-Data-Input'!E298=0,"",'Raw-Data-Input'!E298)</f>
        <v/>
      </c>
      <c r="F288" s="78" t="str">
        <f>IF('Raw-Data-Input'!L298="","",'Raw-Data-Input'!L298)</f>
        <v/>
      </c>
      <c r="G288" s="79" t="str">
        <f t="shared" si="24"/>
        <v/>
      </c>
      <c r="H288" s="78" t="str">
        <f>IF('Raw-Data-Input'!M298="","",'Raw-Data-Input'!M298)</f>
        <v/>
      </c>
      <c r="I288" s="79" t="str">
        <f t="shared" si="25"/>
        <v/>
      </c>
      <c r="J288" s="77" t="str">
        <f t="shared" si="26"/>
        <v/>
      </c>
      <c r="K288" s="80">
        <f t="shared" si="27"/>
        <v>0</v>
      </c>
      <c r="L288" s="77" t="str">
        <f t="shared" si="28"/>
        <v/>
      </c>
      <c r="M288" s="77" t="str">
        <f t="shared" si="29"/>
        <v/>
      </c>
      <c r="N288" s="29"/>
      <c r="O288" s="29"/>
      <c r="P288" s="29"/>
      <c r="Q288" s="29"/>
      <c r="R288" s="29"/>
      <c r="S288" s="29"/>
      <c r="T288" s="29"/>
      <c r="U288" s="29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x14ac:dyDescent="0.3">
      <c r="A289" s="29">
        <v>283</v>
      </c>
      <c r="B289" s="77" t="str">
        <f>IF('Raw-Data-Input'!B299=0,"",'Raw-Data-Input'!B299)</f>
        <v/>
      </c>
      <c r="C289" s="77" t="str">
        <f>IF('Raw-Data-Input'!C299=0,"",'Raw-Data-Input'!C299)</f>
        <v/>
      </c>
      <c r="D289" s="77" t="str">
        <f>IF('Raw-Data-Input'!D299=0,"",'Raw-Data-Input'!D299)</f>
        <v/>
      </c>
      <c r="E289" s="77" t="str">
        <f>IF('Raw-Data-Input'!E299=0,"",'Raw-Data-Input'!E299)</f>
        <v/>
      </c>
      <c r="F289" s="78" t="str">
        <f>IF('Raw-Data-Input'!L299="","",'Raw-Data-Input'!L299)</f>
        <v/>
      </c>
      <c r="G289" s="79" t="str">
        <f t="shared" si="24"/>
        <v/>
      </c>
      <c r="H289" s="78" t="str">
        <f>IF('Raw-Data-Input'!M299="","",'Raw-Data-Input'!M299)</f>
        <v/>
      </c>
      <c r="I289" s="79" t="str">
        <f t="shared" si="25"/>
        <v/>
      </c>
      <c r="J289" s="77" t="str">
        <f t="shared" si="26"/>
        <v/>
      </c>
      <c r="K289" s="80">
        <f t="shared" si="27"/>
        <v>0</v>
      </c>
      <c r="L289" s="77" t="str">
        <f t="shared" si="28"/>
        <v/>
      </c>
      <c r="M289" s="77" t="str">
        <f t="shared" si="29"/>
        <v/>
      </c>
      <c r="N289" s="29"/>
      <c r="O289" s="29"/>
      <c r="P289" s="29"/>
      <c r="Q289" s="29"/>
      <c r="R289" s="29"/>
      <c r="S289" s="29"/>
      <c r="T289" s="29"/>
      <c r="U289" s="29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x14ac:dyDescent="0.3">
      <c r="A290" s="29">
        <v>284</v>
      </c>
      <c r="B290" s="77" t="str">
        <f>IF('Raw-Data-Input'!B300=0,"",'Raw-Data-Input'!B300)</f>
        <v/>
      </c>
      <c r="C290" s="77" t="str">
        <f>IF('Raw-Data-Input'!C300=0,"",'Raw-Data-Input'!C300)</f>
        <v/>
      </c>
      <c r="D290" s="77" t="str">
        <f>IF('Raw-Data-Input'!D300=0,"",'Raw-Data-Input'!D300)</f>
        <v/>
      </c>
      <c r="E290" s="77" t="str">
        <f>IF('Raw-Data-Input'!E300=0,"",'Raw-Data-Input'!E300)</f>
        <v/>
      </c>
      <c r="F290" s="78" t="str">
        <f>IF('Raw-Data-Input'!L300="","",'Raw-Data-Input'!L300)</f>
        <v/>
      </c>
      <c r="G290" s="79" t="str">
        <f t="shared" si="24"/>
        <v/>
      </c>
      <c r="H290" s="78" t="str">
        <f>IF('Raw-Data-Input'!M300="","",'Raw-Data-Input'!M300)</f>
        <v/>
      </c>
      <c r="I290" s="79" t="str">
        <f t="shared" si="25"/>
        <v/>
      </c>
      <c r="J290" s="77" t="str">
        <f t="shared" si="26"/>
        <v/>
      </c>
      <c r="K290" s="80">
        <f t="shared" si="27"/>
        <v>0</v>
      </c>
      <c r="L290" s="77" t="str">
        <f t="shared" si="28"/>
        <v/>
      </c>
      <c r="M290" s="77" t="str">
        <f t="shared" si="29"/>
        <v/>
      </c>
      <c r="N290" s="29"/>
      <c r="O290" s="29"/>
      <c r="P290" s="29"/>
      <c r="Q290" s="29"/>
      <c r="R290" s="29"/>
      <c r="S290" s="29"/>
      <c r="T290" s="29"/>
      <c r="U290" s="29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x14ac:dyDescent="0.3">
      <c r="A291" s="29">
        <v>285</v>
      </c>
      <c r="B291" s="77" t="str">
        <f>IF('Raw-Data-Input'!B301=0,"",'Raw-Data-Input'!B301)</f>
        <v/>
      </c>
      <c r="C291" s="77" t="str">
        <f>IF('Raw-Data-Input'!C301=0,"",'Raw-Data-Input'!C301)</f>
        <v/>
      </c>
      <c r="D291" s="77" t="str">
        <f>IF('Raw-Data-Input'!D301=0,"",'Raw-Data-Input'!D301)</f>
        <v/>
      </c>
      <c r="E291" s="77" t="str">
        <f>IF('Raw-Data-Input'!E301=0,"",'Raw-Data-Input'!E301)</f>
        <v/>
      </c>
      <c r="F291" s="78" t="str">
        <f>IF('Raw-Data-Input'!L301="","",'Raw-Data-Input'!L301)</f>
        <v/>
      </c>
      <c r="G291" s="79" t="str">
        <f t="shared" si="24"/>
        <v/>
      </c>
      <c r="H291" s="78" t="str">
        <f>IF('Raw-Data-Input'!M301="","",'Raw-Data-Input'!M301)</f>
        <v/>
      </c>
      <c r="I291" s="79" t="str">
        <f t="shared" si="25"/>
        <v/>
      </c>
      <c r="J291" s="77" t="str">
        <f t="shared" si="26"/>
        <v/>
      </c>
      <c r="K291" s="80">
        <f t="shared" si="27"/>
        <v>0</v>
      </c>
      <c r="L291" s="77" t="str">
        <f t="shared" si="28"/>
        <v/>
      </c>
      <c r="M291" s="77" t="str">
        <f t="shared" si="29"/>
        <v/>
      </c>
      <c r="N291" s="29"/>
      <c r="O291" s="29"/>
      <c r="P291" s="29"/>
      <c r="Q291" s="29"/>
      <c r="R291" s="29"/>
      <c r="S291" s="29"/>
      <c r="T291" s="29"/>
      <c r="U291" s="29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x14ac:dyDescent="0.3">
      <c r="A292" s="29">
        <v>286</v>
      </c>
      <c r="B292" s="77" t="str">
        <f>IF('Raw-Data-Input'!B302=0,"",'Raw-Data-Input'!B302)</f>
        <v/>
      </c>
      <c r="C292" s="77" t="str">
        <f>IF('Raw-Data-Input'!C302=0,"",'Raw-Data-Input'!C302)</f>
        <v/>
      </c>
      <c r="D292" s="77" t="str">
        <f>IF('Raw-Data-Input'!D302=0,"",'Raw-Data-Input'!D302)</f>
        <v/>
      </c>
      <c r="E292" s="77" t="str">
        <f>IF('Raw-Data-Input'!E302=0,"",'Raw-Data-Input'!E302)</f>
        <v/>
      </c>
      <c r="F292" s="78" t="str">
        <f>IF('Raw-Data-Input'!L302="","",'Raw-Data-Input'!L302)</f>
        <v/>
      </c>
      <c r="G292" s="79" t="str">
        <f t="shared" si="24"/>
        <v/>
      </c>
      <c r="H292" s="78" t="str">
        <f>IF('Raw-Data-Input'!M302="","",'Raw-Data-Input'!M302)</f>
        <v/>
      </c>
      <c r="I292" s="79" t="str">
        <f t="shared" si="25"/>
        <v/>
      </c>
      <c r="J292" s="77" t="str">
        <f t="shared" si="26"/>
        <v/>
      </c>
      <c r="K292" s="80">
        <f t="shared" si="27"/>
        <v>0</v>
      </c>
      <c r="L292" s="77" t="str">
        <f t="shared" si="28"/>
        <v/>
      </c>
      <c r="M292" s="77" t="str">
        <f t="shared" si="29"/>
        <v/>
      </c>
      <c r="N292" s="29"/>
      <c r="O292" s="29"/>
      <c r="P292" s="29"/>
      <c r="Q292" s="29"/>
      <c r="R292" s="29"/>
      <c r="S292" s="29"/>
      <c r="T292" s="29"/>
      <c r="U292" s="29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x14ac:dyDescent="0.3">
      <c r="A293" s="29">
        <v>287</v>
      </c>
      <c r="B293" s="77" t="str">
        <f>IF('Raw-Data-Input'!B303=0,"",'Raw-Data-Input'!B303)</f>
        <v/>
      </c>
      <c r="C293" s="77" t="str">
        <f>IF('Raw-Data-Input'!C303=0,"",'Raw-Data-Input'!C303)</f>
        <v/>
      </c>
      <c r="D293" s="77" t="str">
        <f>IF('Raw-Data-Input'!D303=0,"",'Raw-Data-Input'!D303)</f>
        <v/>
      </c>
      <c r="E293" s="77" t="str">
        <f>IF('Raw-Data-Input'!E303=0,"",'Raw-Data-Input'!E303)</f>
        <v/>
      </c>
      <c r="F293" s="78" t="str">
        <f>IF('Raw-Data-Input'!L303="","",'Raw-Data-Input'!L303)</f>
        <v/>
      </c>
      <c r="G293" s="79" t="str">
        <f t="shared" si="24"/>
        <v/>
      </c>
      <c r="H293" s="78" t="str">
        <f>IF('Raw-Data-Input'!M303="","",'Raw-Data-Input'!M303)</f>
        <v/>
      </c>
      <c r="I293" s="79" t="str">
        <f t="shared" si="25"/>
        <v/>
      </c>
      <c r="J293" s="77" t="str">
        <f t="shared" si="26"/>
        <v/>
      </c>
      <c r="K293" s="80">
        <f t="shared" si="27"/>
        <v>0</v>
      </c>
      <c r="L293" s="77" t="str">
        <f t="shared" si="28"/>
        <v/>
      </c>
      <c r="M293" s="77" t="str">
        <f t="shared" si="29"/>
        <v/>
      </c>
      <c r="N293" s="29"/>
      <c r="O293" s="29"/>
      <c r="P293" s="29"/>
      <c r="Q293" s="29"/>
      <c r="R293" s="29"/>
      <c r="S293" s="29"/>
      <c r="T293" s="29"/>
      <c r="U293" s="29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x14ac:dyDescent="0.3">
      <c r="A294" s="29">
        <v>288</v>
      </c>
      <c r="B294" s="77" t="str">
        <f>IF('Raw-Data-Input'!B304=0,"",'Raw-Data-Input'!B304)</f>
        <v/>
      </c>
      <c r="C294" s="77" t="str">
        <f>IF('Raw-Data-Input'!C304=0,"",'Raw-Data-Input'!C304)</f>
        <v/>
      </c>
      <c r="D294" s="77" t="str">
        <f>IF('Raw-Data-Input'!D304=0,"",'Raw-Data-Input'!D304)</f>
        <v/>
      </c>
      <c r="E294" s="77" t="str">
        <f>IF('Raw-Data-Input'!E304=0,"",'Raw-Data-Input'!E304)</f>
        <v/>
      </c>
      <c r="F294" s="78" t="str">
        <f>IF('Raw-Data-Input'!L304="","",'Raw-Data-Input'!L304)</f>
        <v/>
      </c>
      <c r="G294" s="79" t="str">
        <f t="shared" si="24"/>
        <v/>
      </c>
      <c r="H294" s="78" t="str">
        <f>IF('Raw-Data-Input'!M304="","",'Raw-Data-Input'!M304)</f>
        <v/>
      </c>
      <c r="I294" s="79" t="str">
        <f t="shared" si="25"/>
        <v/>
      </c>
      <c r="J294" s="77" t="str">
        <f t="shared" si="26"/>
        <v/>
      </c>
      <c r="K294" s="80">
        <f t="shared" si="27"/>
        <v>0</v>
      </c>
      <c r="L294" s="77" t="str">
        <f t="shared" si="28"/>
        <v/>
      </c>
      <c r="M294" s="77" t="str">
        <f t="shared" si="29"/>
        <v/>
      </c>
      <c r="N294" s="29"/>
      <c r="O294" s="29"/>
      <c r="P294" s="29"/>
      <c r="Q294" s="29"/>
      <c r="R294" s="29"/>
      <c r="S294" s="29"/>
      <c r="T294" s="29"/>
      <c r="U294" s="29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x14ac:dyDescent="0.3">
      <c r="A295" s="29">
        <v>289</v>
      </c>
      <c r="B295" s="77" t="str">
        <f>IF('Raw-Data-Input'!B305=0,"",'Raw-Data-Input'!B305)</f>
        <v/>
      </c>
      <c r="C295" s="77" t="str">
        <f>IF('Raw-Data-Input'!C305=0,"",'Raw-Data-Input'!C305)</f>
        <v/>
      </c>
      <c r="D295" s="77" t="str">
        <f>IF('Raw-Data-Input'!D305=0,"",'Raw-Data-Input'!D305)</f>
        <v/>
      </c>
      <c r="E295" s="77" t="str">
        <f>IF('Raw-Data-Input'!E305=0,"",'Raw-Data-Input'!E305)</f>
        <v/>
      </c>
      <c r="F295" s="78" t="str">
        <f>IF('Raw-Data-Input'!L305="","",'Raw-Data-Input'!L305)</f>
        <v/>
      </c>
      <c r="G295" s="79" t="str">
        <f t="shared" si="24"/>
        <v/>
      </c>
      <c r="H295" s="78" t="str">
        <f>IF('Raw-Data-Input'!M305="","",'Raw-Data-Input'!M305)</f>
        <v/>
      </c>
      <c r="I295" s="79" t="str">
        <f t="shared" si="25"/>
        <v/>
      </c>
      <c r="J295" s="77" t="str">
        <f t="shared" si="26"/>
        <v/>
      </c>
      <c r="K295" s="80">
        <f t="shared" si="27"/>
        <v>0</v>
      </c>
      <c r="L295" s="77" t="str">
        <f t="shared" si="28"/>
        <v/>
      </c>
      <c r="M295" s="77" t="str">
        <f t="shared" si="29"/>
        <v/>
      </c>
      <c r="N295" s="29"/>
      <c r="O295" s="29"/>
      <c r="P295" s="29"/>
      <c r="Q295" s="29"/>
      <c r="R295" s="29"/>
      <c r="S295" s="29"/>
      <c r="T295" s="29"/>
      <c r="U295" s="29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x14ac:dyDescent="0.3">
      <c r="A296" s="29">
        <v>290</v>
      </c>
      <c r="B296" s="77" t="str">
        <f>IF('Raw-Data-Input'!B306=0,"",'Raw-Data-Input'!B306)</f>
        <v/>
      </c>
      <c r="C296" s="77" t="str">
        <f>IF('Raw-Data-Input'!C306=0,"",'Raw-Data-Input'!C306)</f>
        <v/>
      </c>
      <c r="D296" s="77" t="str">
        <f>IF('Raw-Data-Input'!D306=0,"",'Raw-Data-Input'!D306)</f>
        <v/>
      </c>
      <c r="E296" s="77" t="str">
        <f>IF('Raw-Data-Input'!E306=0,"",'Raw-Data-Input'!E306)</f>
        <v/>
      </c>
      <c r="F296" s="78" t="str">
        <f>IF('Raw-Data-Input'!L306="","",'Raw-Data-Input'!L306)</f>
        <v/>
      </c>
      <c r="G296" s="79" t="str">
        <f t="shared" si="24"/>
        <v/>
      </c>
      <c r="H296" s="78" t="str">
        <f>IF('Raw-Data-Input'!M306="","",'Raw-Data-Input'!M306)</f>
        <v/>
      </c>
      <c r="I296" s="79" t="str">
        <f t="shared" si="25"/>
        <v/>
      </c>
      <c r="J296" s="77" t="str">
        <f t="shared" si="26"/>
        <v/>
      </c>
      <c r="K296" s="80">
        <f t="shared" si="27"/>
        <v>0</v>
      </c>
      <c r="L296" s="77" t="str">
        <f t="shared" si="28"/>
        <v/>
      </c>
      <c r="M296" s="77" t="str">
        <f t="shared" si="29"/>
        <v/>
      </c>
      <c r="N296" s="29"/>
      <c r="O296" s="29"/>
      <c r="P296" s="29"/>
      <c r="Q296" s="29"/>
      <c r="R296" s="29"/>
      <c r="S296" s="29"/>
      <c r="T296" s="29"/>
      <c r="U296" s="29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x14ac:dyDescent="0.3">
      <c r="A297" s="29">
        <v>291</v>
      </c>
      <c r="B297" s="77" t="str">
        <f>IF('Raw-Data-Input'!B307=0,"",'Raw-Data-Input'!B307)</f>
        <v/>
      </c>
      <c r="C297" s="77" t="str">
        <f>IF('Raw-Data-Input'!C307=0,"",'Raw-Data-Input'!C307)</f>
        <v/>
      </c>
      <c r="D297" s="77" t="str">
        <f>IF('Raw-Data-Input'!D307=0,"",'Raw-Data-Input'!D307)</f>
        <v/>
      </c>
      <c r="E297" s="77" t="str">
        <f>IF('Raw-Data-Input'!E307=0,"",'Raw-Data-Input'!E307)</f>
        <v/>
      </c>
      <c r="F297" s="78" t="str">
        <f>IF('Raw-Data-Input'!L307="","",'Raw-Data-Input'!L307)</f>
        <v/>
      </c>
      <c r="G297" s="79" t="str">
        <f t="shared" si="24"/>
        <v/>
      </c>
      <c r="H297" s="78" t="str">
        <f>IF('Raw-Data-Input'!M307="","",'Raw-Data-Input'!M307)</f>
        <v/>
      </c>
      <c r="I297" s="79" t="str">
        <f t="shared" si="25"/>
        <v/>
      </c>
      <c r="J297" s="77" t="str">
        <f t="shared" si="26"/>
        <v/>
      </c>
      <c r="K297" s="80">
        <f t="shared" si="27"/>
        <v>0</v>
      </c>
      <c r="L297" s="77" t="str">
        <f t="shared" si="28"/>
        <v/>
      </c>
      <c r="M297" s="77" t="str">
        <f t="shared" si="29"/>
        <v/>
      </c>
      <c r="N297" s="29"/>
      <c r="O297" s="29"/>
      <c r="P297" s="29"/>
      <c r="Q297" s="29"/>
      <c r="R297" s="29"/>
      <c r="S297" s="29"/>
      <c r="T297" s="29"/>
      <c r="U297" s="29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x14ac:dyDescent="0.3">
      <c r="A298" s="29">
        <v>292</v>
      </c>
      <c r="B298" s="77" t="str">
        <f>IF('Raw-Data-Input'!B308=0,"",'Raw-Data-Input'!B308)</f>
        <v/>
      </c>
      <c r="C298" s="77" t="str">
        <f>IF('Raw-Data-Input'!C308=0,"",'Raw-Data-Input'!C308)</f>
        <v/>
      </c>
      <c r="D298" s="77" t="str">
        <f>IF('Raw-Data-Input'!D308=0,"",'Raw-Data-Input'!D308)</f>
        <v/>
      </c>
      <c r="E298" s="77" t="str">
        <f>IF('Raw-Data-Input'!E308=0,"",'Raw-Data-Input'!E308)</f>
        <v/>
      </c>
      <c r="F298" s="78" t="str">
        <f>IF('Raw-Data-Input'!L308="","",'Raw-Data-Input'!L308)</f>
        <v/>
      </c>
      <c r="G298" s="79" t="str">
        <f t="shared" si="24"/>
        <v/>
      </c>
      <c r="H298" s="78" t="str">
        <f>IF('Raw-Data-Input'!M308="","",'Raw-Data-Input'!M308)</f>
        <v/>
      </c>
      <c r="I298" s="79" t="str">
        <f t="shared" si="25"/>
        <v/>
      </c>
      <c r="J298" s="77" t="str">
        <f t="shared" si="26"/>
        <v/>
      </c>
      <c r="K298" s="80">
        <f t="shared" si="27"/>
        <v>0</v>
      </c>
      <c r="L298" s="77" t="str">
        <f t="shared" si="28"/>
        <v/>
      </c>
      <c r="M298" s="77" t="str">
        <f t="shared" si="29"/>
        <v/>
      </c>
      <c r="N298" s="29"/>
      <c r="O298" s="29"/>
      <c r="P298" s="29"/>
      <c r="Q298" s="29"/>
      <c r="R298" s="29"/>
      <c r="S298" s="29"/>
      <c r="T298" s="29"/>
      <c r="U298" s="29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x14ac:dyDescent="0.3">
      <c r="A299" s="29">
        <v>293</v>
      </c>
      <c r="B299" s="77" t="str">
        <f>IF('Raw-Data-Input'!B309=0,"",'Raw-Data-Input'!B309)</f>
        <v/>
      </c>
      <c r="C299" s="77" t="str">
        <f>IF('Raw-Data-Input'!C309=0,"",'Raw-Data-Input'!C309)</f>
        <v/>
      </c>
      <c r="D299" s="77" t="str">
        <f>IF('Raw-Data-Input'!D309=0,"",'Raw-Data-Input'!D309)</f>
        <v/>
      </c>
      <c r="E299" s="77" t="str">
        <f>IF('Raw-Data-Input'!E309=0,"",'Raw-Data-Input'!E309)</f>
        <v/>
      </c>
      <c r="F299" s="78" t="str">
        <f>IF('Raw-Data-Input'!L309="","",'Raw-Data-Input'!L309)</f>
        <v/>
      </c>
      <c r="G299" s="79" t="str">
        <f t="shared" si="24"/>
        <v/>
      </c>
      <c r="H299" s="78" t="str">
        <f>IF('Raw-Data-Input'!M309="","",'Raw-Data-Input'!M309)</f>
        <v/>
      </c>
      <c r="I299" s="79" t="str">
        <f t="shared" si="25"/>
        <v/>
      </c>
      <c r="J299" s="77" t="str">
        <f t="shared" si="26"/>
        <v/>
      </c>
      <c r="K299" s="80">
        <f t="shared" si="27"/>
        <v>0</v>
      </c>
      <c r="L299" s="77" t="str">
        <f t="shared" si="28"/>
        <v/>
      </c>
      <c r="M299" s="77" t="str">
        <f t="shared" si="29"/>
        <v/>
      </c>
      <c r="N299" s="29"/>
      <c r="O299" s="29"/>
      <c r="P299" s="29"/>
      <c r="Q299" s="29"/>
      <c r="R299" s="29"/>
      <c r="S299" s="29"/>
      <c r="T299" s="29"/>
      <c r="U299" s="29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x14ac:dyDescent="0.3">
      <c r="A300" s="29">
        <v>294</v>
      </c>
      <c r="B300" s="77" t="str">
        <f>IF('Raw-Data-Input'!B310=0,"",'Raw-Data-Input'!B310)</f>
        <v/>
      </c>
      <c r="C300" s="77" t="str">
        <f>IF('Raw-Data-Input'!C310=0,"",'Raw-Data-Input'!C310)</f>
        <v/>
      </c>
      <c r="D300" s="77" t="str">
        <f>IF('Raw-Data-Input'!D310=0,"",'Raw-Data-Input'!D310)</f>
        <v/>
      </c>
      <c r="E300" s="77" t="str">
        <f>IF('Raw-Data-Input'!E310=0,"",'Raw-Data-Input'!E310)</f>
        <v/>
      </c>
      <c r="F300" s="78" t="str">
        <f>IF('Raw-Data-Input'!L310="","",'Raw-Data-Input'!L310)</f>
        <v/>
      </c>
      <c r="G300" s="79" t="str">
        <f t="shared" si="24"/>
        <v/>
      </c>
      <c r="H300" s="78" t="str">
        <f>IF('Raw-Data-Input'!M310="","",'Raw-Data-Input'!M310)</f>
        <v/>
      </c>
      <c r="I300" s="79" t="str">
        <f t="shared" si="25"/>
        <v/>
      </c>
      <c r="J300" s="77" t="str">
        <f t="shared" si="26"/>
        <v/>
      </c>
      <c r="K300" s="80">
        <f t="shared" si="27"/>
        <v>0</v>
      </c>
      <c r="L300" s="77" t="str">
        <f t="shared" si="28"/>
        <v/>
      </c>
      <c r="M300" s="77" t="str">
        <f t="shared" si="29"/>
        <v/>
      </c>
      <c r="N300" s="29"/>
      <c r="O300" s="29"/>
      <c r="P300" s="29"/>
      <c r="Q300" s="29"/>
      <c r="R300" s="29"/>
      <c r="S300" s="29"/>
      <c r="T300" s="29"/>
      <c r="U300" s="29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x14ac:dyDescent="0.3">
      <c r="A301" s="29">
        <v>295</v>
      </c>
      <c r="B301" s="77" t="str">
        <f>IF('Raw-Data-Input'!B311=0,"",'Raw-Data-Input'!B311)</f>
        <v/>
      </c>
      <c r="C301" s="77" t="str">
        <f>IF('Raw-Data-Input'!C311=0,"",'Raw-Data-Input'!C311)</f>
        <v/>
      </c>
      <c r="D301" s="77" t="str">
        <f>IF('Raw-Data-Input'!D311=0,"",'Raw-Data-Input'!D311)</f>
        <v/>
      </c>
      <c r="E301" s="77" t="str">
        <f>IF('Raw-Data-Input'!E311=0,"",'Raw-Data-Input'!E311)</f>
        <v/>
      </c>
      <c r="F301" s="78" t="str">
        <f>IF('Raw-Data-Input'!L311="","",'Raw-Data-Input'!L311)</f>
        <v/>
      </c>
      <c r="G301" s="79" t="str">
        <f t="shared" si="24"/>
        <v/>
      </c>
      <c r="H301" s="78" t="str">
        <f>IF('Raw-Data-Input'!M311="","",'Raw-Data-Input'!M311)</f>
        <v/>
      </c>
      <c r="I301" s="79" t="str">
        <f t="shared" si="25"/>
        <v/>
      </c>
      <c r="J301" s="77" t="str">
        <f t="shared" si="26"/>
        <v/>
      </c>
      <c r="K301" s="80">
        <f t="shared" si="27"/>
        <v>0</v>
      </c>
      <c r="L301" s="77" t="str">
        <f t="shared" si="28"/>
        <v/>
      </c>
      <c r="M301" s="77" t="str">
        <f t="shared" si="29"/>
        <v/>
      </c>
      <c r="N301" s="29"/>
      <c r="O301" s="29"/>
      <c r="P301" s="29"/>
      <c r="Q301" s="29"/>
      <c r="R301" s="29"/>
      <c r="S301" s="29"/>
      <c r="T301" s="29"/>
      <c r="U301" s="29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x14ac:dyDescent="0.3">
      <c r="A302" s="29">
        <v>296</v>
      </c>
      <c r="B302" s="77" t="str">
        <f>IF('Raw-Data-Input'!B312=0,"",'Raw-Data-Input'!B312)</f>
        <v/>
      </c>
      <c r="C302" s="77" t="str">
        <f>IF('Raw-Data-Input'!C312=0,"",'Raw-Data-Input'!C312)</f>
        <v/>
      </c>
      <c r="D302" s="77" t="str">
        <f>IF('Raw-Data-Input'!D312=0,"",'Raw-Data-Input'!D312)</f>
        <v/>
      </c>
      <c r="E302" s="77" t="str">
        <f>IF('Raw-Data-Input'!E312=0,"",'Raw-Data-Input'!E312)</f>
        <v/>
      </c>
      <c r="F302" s="78" t="str">
        <f>IF('Raw-Data-Input'!L312="","",'Raw-Data-Input'!L312)</f>
        <v/>
      </c>
      <c r="G302" s="79" t="str">
        <f t="shared" si="24"/>
        <v/>
      </c>
      <c r="H302" s="78" t="str">
        <f>IF('Raw-Data-Input'!M312="","",'Raw-Data-Input'!M312)</f>
        <v/>
      </c>
      <c r="I302" s="79" t="str">
        <f t="shared" si="25"/>
        <v/>
      </c>
      <c r="J302" s="77" t="str">
        <f t="shared" si="26"/>
        <v/>
      </c>
      <c r="K302" s="80">
        <f t="shared" si="27"/>
        <v>0</v>
      </c>
      <c r="L302" s="77" t="str">
        <f t="shared" si="28"/>
        <v/>
      </c>
      <c r="M302" s="77" t="str">
        <f t="shared" si="29"/>
        <v/>
      </c>
      <c r="N302" s="29"/>
      <c r="O302" s="29"/>
      <c r="P302" s="29"/>
      <c r="Q302" s="29"/>
      <c r="R302" s="29"/>
      <c r="S302" s="29"/>
      <c r="T302" s="29"/>
      <c r="U302" s="29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x14ac:dyDescent="0.3">
      <c r="A303" s="29">
        <v>297</v>
      </c>
      <c r="B303" s="77" t="str">
        <f>IF('Raw-Data-Input'!B313=0,"",'Raw-Data-Input'!B313)</f>
        <v/>
      </c>
      <c r="C303" s="77" t="str">
        <f>IF('Raw-Data-Input'!C313=0,"",'Raw-Data-Input'!C313)</f>
        <v/>
      </c>
      <c r="D303" s="77" t="str">
        <f>IF('Raw-Data-Input'!D313=0,"",'Raw-Data-Input'!D313)</f>
        <v/>
      </c>
      <c r="E303" s="77" t="str">
        <f>IF('Raw-Data-Input'!E313=0,"",'Raw-Data-Input'!E313)</f>
        <v/>
      </c>
      <c r="F303" s="78" t="str">
        <f>IF('Raw-Data-Input'!L313="","",'Raw-Data-Input'!L313)</f>
        <v/>
      </c>
      <c r="G303" s="79" t="str">
        <f t="shared" si="24"/>
        <v/>
      </c>
      <c r="H303" s="78" t="str">
        <f>IF('Raw-Data-Input'!M313="","",'Raw-Data-Input'!M313)</f>
        <v/>
      </c>
      <c r="I303" s="79" t="str">
        <f t="shared" si="25"/>
        <v/>
      </c>
      <c r="J303" s="77" t="str">
        <f t="shared" si="26"/>
        <v/>
      </c>
      <c r="K303" s="80">
        <f t="shared" si="27"/>
        <v>0</v>
      </c>
      <c r="L303" s="77" t="str">
        <f t="shared" si="28"/>
        <v/>
      </c>
      <c r="M303" s="77" t="str">
        <f t="shared" si="29"/>
        <v/>
      </c>
      <c r="N303" s="29"/>
      <c r="O303" s="29"/>
      <c r="P303" s="29"/>
      <c r="Q303" s="29"/>
      <c r="R303" s="29"/>
      <c r="S303" s="29"/>
      <c r="T303" s="29"/>
      <c r="U303" s="29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x14ac:dyDescent="0.3">
      <c r="A304" s="29">
        <v>298</v>
      </c>
      <c r="B304" s="77" t="str">
        <f>IF('Raw-Data-Input'!B314=0,"",'Raw-Data-Input'!B314)</f>
        <v/>
      </c>
      <c r="C304" s="77" t="str">
        <f>IF('Raw-Data-Input'!C314=0,"",'Raw-Data-Input'!C314)</f>
        <v/>
      </c>
      <c r="D304" s="77" t="str">
        <f>IF('Raw-Data-Input'!D314=0,"",'Raw-Data-Input'!D314)</f>
        <v/>
      </c>
      <c r="E304" s="77" t="str">
        <f>IF('Raw-Data-Input'!E314=0,"",'Raw-Data-Input'!E314)</f>
        <v/>
      </c>
      <c r="F304" s="78" t="str">
        <f>IF('Raw-Data-Input'!L314="","",'Raw-Data-Input'!L314)</f>
        <v/>
      </c>
      <c r="G304" s="79" t="str">
        <f t="shared" si="24"/>
        <v/>
      </c>
      <c r="H304" s="78" t="str">
        <f>IF('Raw-Data-Input'!M314="","",'Raw-Data-Input'!M314)</f>
        <v/>
      </c>
      <c r="I304" s="79" t="str">
        <f t="shared" si="25"/>
        <v/>
      </c>
      <c r="J304" s="77" t="str">
        <f t="shared" si="26"/>
        <v/>
      </c>
      <c r="K304" s="80">
        <f t="shared" si="27"/>
        <v>0</v>
      </c>
      <c r="L304" s="77" t="str">
        <f t="shared" si="28"/>
        <v/>
      </c>
      <c r="M304" s="77" t="str">
        <f t="shared" si="29"/>
        <v/>
      </c>
      <c r="N304" s="29"/>
      <c r="O304" s="29"/>
      <c r="P304" s="29"/>
      <c r="Q304" s="29"/>
      <c r="R304" s="29"/>
      <c r="S304" s="29"/>
      <c r="T304" s="29"/>
      <c r="U304" s="29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x14ac:dyDescent="0.3">
      <c r="A305" s="29">
        <v>299</v>
      </c>
      <c r="B305" s="77" t="str">
        <f>IF('Raw-Data-Input'!B315=0,"",'Raw-Data-Input'!B315)</f>
        <v/>
      </c>
      <c r="C305" s="77" t="str">
        <f>IF('Raw-Data-Input'!C315=0,"",'Raw-Data-Input'!C315)</f>
        <v/>
      </c>
      <c r="D305" s="77" t="str">
        <f>IF('Raw-Data-Input'!D315=0,"",'Raw-Data-Input'!D315)</f>
        <v/>
      </c>
      <c r="E305" s="77" t="str">
        <f>IF('Raw-Data-Input'!E315=0,"",'Raw-Data-Input'!E315)</f>
        <v/>
      </c>
      <c r="F305" s="78" t="str">
        <f>IF('Raw-Data-Input'!L315="","",'Raw-Data-Input'!L315)</f>
        <v/>
      </c>
      <c r="G305" s="79" t="str">
        <f t="shared" si="24"/>
        <v/>
      </c>
      <c r="H305" s="78" t="str">
        <f>IF('Raw-Data-Input'!M315="","",'Raw-Data-Input'!M315)</f>
        <v/>
      </c>
      <c r="I305" s="79" t="str">
        <f t="shared" si="25"/>
        <v/>
      </c>
      <c r="J305" s="77" t="str">
        <f t="shared" si="26"/>
        <v/>
      </c>
      <c r="K305" s="80">
        <f t="shared" si="27"/>
        <v>0</v>
      </c>
      <c r="L305" s="77" t="str">
        <f t="shared" si="28"/>
        <v/>
      </c>
      <c r="M305" s="77" t="str">
        <f t="shared" si="29"/>
        <v/>
      </c>
      <c r="N305" s="29"/>
      <c r="O305" s="29"/>
      <c r="P305" s="29"/>
      <c r="Q305" s="29"/>
      <c r="R305" s="29"/>
      <c r="S305" s="29"/>
      <c r="T305" s="29"/>
      <c r="U305" s="29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x14ac:dyDescent="0.3">
      <c r="A306" s="29">
        <v>300</v>
      </c>
      <c r="B306" s="77" t="str">
        <f>IF('Raw-Data-Input'!B316=0,"",'Raw-Data-Input'!B316)</f>
        <v/>
      </c>
      <c r="C306" s="77" t="str">
        <f>IF('Raw-Data-Input'!C316=0,"",'Raw-Data-Input'!C316)</f>
        <v/>
      </c>
      <c r="D306" s="77" t="str">
        <f>IF('Raw-Data-Input'!D316=0,"",'Raw-Data-Input'!D316)</f>
        <v/>
      </c>
      <c r="E306" s="77" t="str">
        <f>IF('Raw-Data-Input'!E316=0,"",'Raw-Data-Input'!E316)</f>
        <v/>
      </c>
      <c r="F306" s="78" t="str">
        <f>IF('Raw-Data-Input'!L316="","",'Raw-Data-Input'!L316)</f>
        <v/>
      </c>
      <c r="G306" s="79" t="str">
        <f t="shared" si="24"/>
        <v/>
      </c>
      <c r="H306" s="78" t="str">
        <f>IF('Raw-Data-Input'!M316="","",'Raw-Data-Input'!M316)</f>
        <v/>
      </c>
      <c r="I306" s="79" t="str">
        <f t="shared" si="25"/>
        <v/>
      </c>
      <c r="J306" s="77" t="str">
        <f t="shared" si="26"/>
        <v/>
      </c>
      <c r="K306" s="80">
        <f t="shared" si="27"/>
        <v>0</v>
      </c>
      <c r="L306" s="77" t="str">
        <f t="shared" si="28"/>
        <v/>
      </c>
      <c r="M306" s="77" t="str">
        <f t="shared" si="29"/>
        <v/>
      </c>
      <c r="N306" s="29"/>
      <c r="O306" s="29"/>
      <c r="P306" s="29"/>
      <c r="Q306" s="29"/>
      <c r="R306" s="29"/>
      <c r="S306" s="29"/>
      <c r="T306" s="29"/>
      <c r="U306" s="29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x14ac:dyDescent="0.3">
      <c r="A307" s="29">
        <v>301</v>
      </c>
      <c r="B307" s="77" t="str">
        <f>IF('Raw-Data-Input'!B317=0,"",'Raw-Data-Input'!B317)</f>
        <v/>
      </c>
      <c r="C307" s="77" t="str">
        <f>IF('Raw-Data-Input'!C317=0,"",'Raw-Data-Input'!C317)</f>
        <v/>
      </c>
      <c r="D307" s="77" t="str">
        <f>IF('Raw-Data-Input'!D317=0,"",'Raw-Data-Input'!D317)</f>
        <v/>
      </c>
      <c r="E307" s="77" t="str">
        <f>IF('Raw-Data-Input'!E317=0,"",'Raw-Data-Input'!E317)</f>
        <v/>
      </c>
      <c r="F307" s="78" t="str">
        <f>IF('Raw-Data-Input'!L317="","",'Raw-Data-Input'!L317)</f>
        <v/>
      </c>
      <c r="G307" s="79" t="str">
        <f t="shared" si="24"/>
        <v/>
      </c>
      <c r="H307" s="78" t="str">
        <f>IF('Raw-Data-Input'!M317="","",'Raw-Data-Input'!M317)</f>
        <v/>
      </c>
      <c r="I307" s="79" t="str">
        <f t="shared" si="25"/>
        <v/>
      </c>
      <c r="J307" s="77" t="str">
        <f t="shared" si="26"/>
        <v/>
      </c>
      <c r="K307" s="80">
        <f t="shared" si="27"/>
        <v>0</v>
      </c>
      <c r="L307" s="77" t="str">
        <f t="shared" si="28"/>
        <v/>
      </c>
      <c r="M307" s="77" t="str">
        <f t="shared" si="29"/>
        <v/>
      </c>
      <c r="N307" s="29"/>
      <c r="O307" s="29"/>
      <c r="P307" s="29"/>
      <c r="Q307" s="29"/>
      <c r="R307" s="29"/>
      <c r="S307" s="29"/>
      <c r="T307" s="29"/>
      <c r="U307" s="29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x14ac:dyDescent="0.3">
      <c r="A308" s="29">
        <v>302</v>
      </c>
      <c r="B308" s="77" t="str">
        <f>IF('Raw-Data-Input'!B318=0,"",'Raw-Data-Input'!B318)</f>
        <v/>
      </c>
      <c r="C308" s="77" t="str">
        <f>IF('Raw-Data-Input'!C318=0,"",'Raw-Data-Input'!C318)</f>
        <v/>
      </c>
      <c r="D308" s="77" t="str">
        <f>IF('Raw-Data-Input'!D318=0,"",'Raw-Data-Input'!D318)</f>
        <v/>
      </c>
      <c r="E308" s="77" t="str">
        <f>IF('Raw-Data-Input'!E318=0,"",'Raw-Data-Input'!E318)</f>
        <v/>
      </c>
      <c r="F308" s="78" t="str">
        <f>IF('Raw-Data-Input'!L318="","",'Raw-Data-Input'!L318)</f>
        <v/>
      </c>
      <c r="G308" s="79" t="str">
        <f t="shared" si="24"/>
        <v/>
      </c>
      <c r="H308" s="78" t="str">
        <f>IF('Raw-Data-Input'!M318="","",'Raw-Data-Input'!M318)</f>
        <v/>
      </c>
      <c r="I308" s="79" t="str">
        <f t="shared" si="25"/>
        <v/>
      </c>
      <c r="J308" s="77" t="str">
        <f t="shared" si="26"/>
        <v/>
      </c>
      <c r="K308" s="80">
        <f t="shared" si="27"/>
        <v>0</v>
      </c>
      <c r="L308" s="77" t="str">
        <f t="shared" si="28"/>
        <v/>
      </c>
      <c r="M308" s="77" t="str">
        <f t="shared" si="29"/>
        <v/>
      </c>
      <c r="N308" s="29"/>
      <c r="O308" s="29"/>
      <c r="P308" s="29"/>
      <c r="Q308" s="29"/>
      <c r="R308" s="29"/>
      <c r="S308" s="29"/>
      <c r="T308" s="29"/>
      <c r="U308" s="29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x14ac:dyDescent="0.3">
      <c r="A309" s="29">
        <v>303</v>
      </c>
      <c r="B309" s="77" t="str">
        <f>IF('Raw-Data-Input'!B319=0,"",'Raw-Data-Input'!B319)</f>
        <v/>
      </c>
      <c r="C309" s="77" t="str">
        <f>IF('Raw-Data-Input'!C319=0,"",'Raw-Data-Input'!C319)</f>
        <v/>
      </c>
      <c r="D309" s="77" t="str">
        <f>IF('Raw-Data-Input'!D319=0,"",'Raw-Data-Input'!D319)</f>
        <v/>
      </c>
      <c r="E309" s="77" t="str">
        <f>IF('Raw-Data-Input'!E319=0,"",'Raw-Data-Input'!E319)</f>
        <v/>
      </c>
      <c r="F309" s="78" t="str">
        <f>IF('Raw-Data-Input'!L319="","",'Raw-Data-Input'!L319)</f>
        <v/>
      </c>
      <c r="G309" s="79" t="str">
        <f t="shared" si="24"/>
        <v/>
      </c>
      <c r="H309" s="78" t="str">
        <f>IF('Raw-Data-Input'!M319="","",'Raw-Data-Input'!M319)</f>
        <v/>
      </c>
      <c r="I309" s="79" t="str">
        <f t="shared" si="25"/>
        <v/>
      </c>
      <c r="J309" s="77" t="str">
        <f t="shared" si="26"/>
        <v/>
      </c>
      <c r="K309" s="80">
        <f t="shared" si="27"/>
        <v>0</v>
      </c>
      <c r="L309" s="77" t="str">
        <f t="shared" si="28"/>
        <v/>
      </c>
      <c r="M309" s="77" t="str">
        <f t="shared" si="29"/>
        <v/>
      </c>
      <c r="N309" s="29"/>
      <c r="O309" s="29"/>
      <c r="P309" s="29"/>
      <c r="Q309" s="29"/>
      <c r="R309" s="29"/>
      <c r="S309" s="29"/>
      <c r="T309" s="29"/>
      <c r="U309" s="29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x14ac:dyDescent="0.3">
      <c r="A310" s="29">
        <v>304</v>
      </c>
      <c r="B310" s="77" t="str">
        <f>IF('Raw-Data-Input'!B320=0,"",'Raw-Data-Input'!B320)</f>
        <v/>
      </c>
      <c r="C310" s="77" t="str">
        <f>IF('Raw-Data-Input'!C320=0,"",'Raw-Data-Input'!C320)</f>
        <v/>
      </c>
      <c r="D310" s="77" t="str">
        <f>IF('Raw-Data-Input'!D320=0,"",'Raw-Data-Input'!D320)</f>
        <v/>
      </c>
      <c r="E310" s="77" t="str">
        <f>IF('Raw-Data-Input'!E320=0,"",'Raw-Data-Input'!E320)</f>
        <v/>
      </c>
      <c r="F310" s="78" t="str">
        <f>IF('Raw-Data-Input'!L320="","",'Raw-Data-Input'!L320)</f>
        <v/>
      </c>
      <c r="G310" s="79" t="str">
        <f t="shared" si="24"/>
        <v/>
      </c>
      <c r="H310" s="78" t="str">
        <f>IF('Raw-Data-Input'!M320="","",'Raw-Data-Input'!M320)</f>
        <v/>
      </c>
      <c r="I310" s="79" t="str">
        <f t="shared" si="25"/>
        <v/>
      </c>
      <c r="J310" s="77" t="str">
        <f t="shared" si="26"/>
        <v/>
      </c>
      <c r="K310" s="80">
        <f t="shared" si="27"/>
        <v>0</v>
      </c>
      <c r="L310" s="77" t="str">
        <f t="shared" si="28"/>
        <v/>
      </c>
      <c r="M310" s="77" t="str">
        <f t="shared" si="29"/>
        <v/>
      </c>
      <c r="N310" s="29"/>
      <c r="O310" s="29"/>
      <c r="P310" s="29"/>
      <c r="Q310" s="29"/>
      <c r="R310" s="29"/>
      <c r="S310" s="29"/>
      <c r="T310" s="29"/>
      <c r="U310" s="29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x14ac:dyDescent="0.3">
      <c r="A311" s="29">
        <v>305</v>
      </c>
      <c r="B311" s="77" t="str">
        <f>IF('Raw-Data-Input'!B321=0,"",'Raw-Data-Input'!B321)</f>
        <v/>
      </c>
      <c r="C311" s="77" t="str">
        <f>IF('Raw-Data-Input'!C321=0,"",'Raw-Data-Input'!C321)</f>
        <v/>
      </c>
      <c r="D311" s="77" t="str">
        <f>IF('Raw-Data-Input'!D321=0,"",'Raw-Data-Input'!D321)</f>
        <v/>
      </c>
      <c r="E311" s="77" t="str">
        <f>IF('Raw-Data-Input'!E321=0,"",'Raw-Data-Input'!E321)</f>
        <v/>
      </c>
      <c r="F311" s="78" t="str">
        <f>IF('Raw-Data-Input'!L321="","",'Raw-Data-Input'!L321)</f>
        <v/>
      </c>
      <c r="G311" s="79" t="str">
        <f t="shared" si="24"/>
        <v/>
      </c>
      <c r="H311" s="78" t="str">
        <f>IF('Raw-Data-Input'!M321="","",'Raw-Data-Input'!M321)</f>
        <v/>
      </c>
      <c r="I311" s="79" t="str">
        <f t="shared" si="25"/>
        <v/>
      </c>
      <c r="J311" s="77" t="str">
        <f t="shared" si="26"/>
        <v/>
      </c>
      <c r="K311" s="80">
        <f t="shared" si="27"/>
        <v>0</v>
      </c>
      <c r="L311" s="77" t="str">
        <f t="shared" si="28"/>
        <v/>
      </c>
      <c r="M311" s="77" t="str">
        <f t="shared" si="29"/>
        <v/>
      </c>
      <c r="N311" s="29"/>
      <c r="O311" s="29"/>
      <c r="P311" s="29"/>
      <c r="Q311" s="29"/>
      <c r="R311" s="29"/>
      <c r="S311" s="29"/>
      <c r="T311" s="29"/>
      <c r="U311" s="29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x14ac:dyDescent="0.3">
      <c r="A312" s="29">
        <v>306</v>
      </c>
      <c r="B312" s="77" t="str">
        <f>IF('Raw-Data-Input'!B322=0,"",'Raw-Data-Input'!B322)</f>
        <v/>
      </c>
      <c r="C312" s="77" t="str">
        <f>IF('Raw-Data-Input'!C322=0,"",'Raw-Data-Input'!C322)</f>
        <v/>
      </c>
      <c r="D312" s="77" t="str">
        <f>IF('Raw-Data-Input'!D322=0,"",'Raw-Data-Input'!D322)</f>
        <v/>
      </c>
      <c r="E312" s="77" t="str">
        <f>IF('Raw-Data-Input'!E322=0,"",'Raw-Data-Input'!E322)</f>
        <v/>
      </c>
      <c r="F312" s="78" t="str">
        <f>IF('Raw-Data-Input'!L322="","",'Raw-Data-Input'!L322)</f>
        <v/>
      </c>
      <c r="G312" s="79" t="str">
        <f t="shared" si="24"/>
        <v/>
      </c>
      <c r="H312" s="78" t="str">
        <f>IF('Raw-Data-Input'!M322="","",'Raw-Data-Input'!M322)</f>
        <v/>
      </c>
      <c r="I312" s="79" t="str">
        <f t="shared" si="25"/>
        <v/>
      </c>
      <c r="J312" s="77" t="str">
        <f t="shared" si="26"/>
        <v/>
      </c>
      <c r="K312" s="80">
        <f t="shared" si="27"/>
        <v>0</v>
      </c>
      <c r="L312" s="77" t="str">
        <f t="shared" si="28"/>
        <v/>
      </c>
      <c r="M312" s="77" t="str">
        <f t="shared" si="29"/>
        <v/>
      </c>
      <c r="N312" s="29"/>
      <c r="O312" s="29"/>
      <c r="P312" s="29"/>
      <c r="Q312" s="29"/>
      <c r="R312" s="29"/>
      <c r="S312" s="29"/>
      <c r="T312" s="29"/>
      <c r="U312" s="29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x14ac:dyDescent="0.3">
      <c r="A313" s="29">
        <v>307</v>
      </c>
      <c r="B313" s="77" t="str">
        <f>IF('Raw-Data-Input'!B323=0,"",'Raw-Data-Input'!B323)</f>
        <v/>
      </c>
      <c r="C313" s="77" t="str">
        <f>IF('Raw-Data-Input'!C323=0,"",'Raw-Data-Input'!C323)</f>
        <v/>
      </c>
      <c r="D313" s="77" t="str">
        <f>IF('Raw-Data-Input'!D323=0,"",'Raw-Data-Input'!D323)</f>
        <v/>
      </c>
      <c r="E313" s="77" t="str">
        <f>IF('Raw-Data-Input'!E323=0,"",'Raw-Data-Input'!E323)</f>
        <v/>
      </c>
      <c r="F313" s="78" t="str">
        <f>IF('Raw-Data-Input'!L323="","",'Raw-Data-Input'!L323)</f>
        <v/>
      </c>
      <c r="G313" s="79" t="str">
        <f t="shared" si="24"/>
        <v/>
      </c>
      <c r="H313" s="78" t="str">
        <f>IF('Raw-Data-Input'!M323="","",'Raw-Data-Input'!M323)</f>
        <v/>
      </c>
      <c r="I313" s="79" t="str">
        <f t="shared" si="25"/>
        <v/>
      </c>
      <c r="J313" s="77" t="str">
        <f t="shared" si="26"/>
        <v/>
      </c>
      <c r="K313" s="80">
        <f t="shared" si="27"/>
        <v>0</v>
      </c>
      <c r="L313" s="77" t="str">
        <f t="shared" si="28"/>
        <v/>
      </c>
      <c r="M313" s="77" t="str">
        <f t="shared" si="29"/>
        <v/>
      </c>
      <c r="N313" s="29"/>
      <c r="O313" s="29"/>
      <c r="P313" s="29"/>
      <c r="Q313" s="29"/>
      <c r="R313" s="29"/>
      <c r="S313" s="29"/>
      <c r="T313" s="29"/>
      <c r="U313" s="29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x14ac:dyDescent="0.3">
      <c r="A314" s="29">
        <v>308</v>
      </c>
      <c r="B314" s="77" t="str">
        <f>IF('Raw-Data-Input'!B324=0,"",'Raw-Data-Input'!B324)</f>
        <v/>
      </c>
      <c r="C314" s="77" t="str">
        <f>IF('Raw-Data-Input'!C324=0,"",'Raw-Data-Input'!C324)</f>
        <v/>
      </c>
      <c r="D314" s="77" t="str">
        <f>IF('Raw-Data-Input'!D324=0,"",'Raw-Data-Input'!D324)</f>
        <v/>
      </c>
      <c r="E314" s="77" t="str">
        <f>IF('Raw-Data-Input'!E324=0,"",'Raw-Data-Input'!E324)</f>
        <v/>
      </c>
      <c r="F314" s="78" t="str">
        <f>IF('Raw-Data-Input'!L324="","",'Raw-Data-Input'!L324)</f>
        <v/>
      </c>
      <c r="G314" s="79" t="str">
        <f t="shared" si="24"/>
        <v/>
      </c>
      <c r="H314" s="78" t="str">
        <f>IF('Raw-Data-Input'!M324="","",'Raw-Data-Input'!M324)</f>
        <v/>
      </c>
      <c r="I314" s="79" t="str">
        <f t="shared" si="25"/>
        <v/>
      </c>
      <c r="J314" s="77" t="str">
        <f t="shared" si="26"/>
        <v/>
      </c>
      <c r="K314" s="80">
        <f t="shared" si="27"/>
        <v>0</v>
      </c>
      <c r="L314" s="77" t="str">
        <f t="shared" si="28"/>
        <v/>
      </c>
      <c r="M314" s="77" t="str">
        <f t="shared" si="29"/>
        <v/>
      </c>
      <c r="N314" s="29"/>
      <c r="O314" s="29"/>
      <c r="P314" s="29"/>
      <c r="Q314" s="29"/>
      <c r="R314" s="29"/>
      <c r="S314" s="29"/>
      <c r="T314" s="29"/>
      <c r="U314" s="29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x14ac:dyDescent="0.3">
      <c r="A315" s="29">
        <v>309</v>
      </c>
      <c r="B315" s="77" t="str">
        <f>IF('Raw-Data-Input'!B325=0,"",'Raw-Data-Input'!B325)</f>
        <v/>
      </c>
      <c r="C315" s="77" t="str">
        <f>IF('Raw-Data-Input'!C325=0,"",'Raw-Data-Input'!C325)</f>
        <v/>
      </c>
      <c r="D315" s="77" t="str">
        <f>IF('Raw-Data-Input'!D325=0,"",'Raw-Data-Input'!D325)</f>
        <v/>
      </c>
      <c r="E315" s="77" t="str">
        <f>IF('Raw-Data-Input'!E325=0,"",'Raw-Data-Input'!E325)</f>
        <v/>
      </c>
      <c r="F315" s="78" t="str">
        <f>IF('Raw-Data-Input'!L325="","",'Raw-Data-Input'!L325)</f>
        <v/>
      </c>
      <c r="G315" s="79" t="str">
        <f t="shared" si="24"/>
        <v/>
      </c>
      <c r="H315" s="78" t="str">
        <f>IF('Raw-Data-Input'!M325="","",'Raw-Data-Input'!M325)</f>
        <v/>
      </c>
      <c r="I315" s="79" t="str">
        <f t="shared" si="25"/>
        <v/>
      </c>
      <c r="J315" s="77" t="str">
        <f t="shared" si="26"/>
        <v/>
      </c>
      <c r="K315" s="80">
        <f t="shared" si="27"/>
        <v>0</v>
      </c>
      <c r="L315" s="77" t="str">
        <f t="shared" si="28"/>
        <v/>
      </c>
      <c r="M315" s="77" t="str">
        <f t="shared" si="29"/>
        <v/>
      </c>
      <c r="N315" s="29"/>
      <c r="O315" s="29"/>
      <c r="P315" s="29"/>
      <c r="Q315" s="29"/>
      <c r="R315" s="29"/>
      <c r="S315" s="29"/>
      <c r="T315" s="29"/>
      <c r="U315" s="29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x14ac:dyDescent="0.3">
      <c r="A316" s="29">
        <v>310</v>
      </c>
      <c r="B316" s="77" t="str">
        <f>IF('Raw-Data-Input'!B326=0,"",'Raw-Data-Input'!B326)</f>
        <v/>
      </c>
      <c r="C316" s="77" t="str">
        <f>IF('Raw-Data-Input'!C326=0,"",'Raw-Data-Input'!C326)</f>
        <v/>
      </c>
      <c r="D316" s="77" t="str">
        <f>IF('Raw-Data-Input'!D326=0,"",'Raw-Data-Input'!D326)</f>
        <v/>
      </c>
      <c r="E316" s="77" t="str">
        <f>IF('Raw-Data-Input'!E326=0,"",'Raw-Data-Input'!E326)</f>
        <v/>
      </c>
      <c r="F316" s="78" t="str">
        <f>IF('Raw-Data-Input'!L326="","",'Raw-Data-Input'!L326)</f>
        <v/>
      </c>
      <c r="G316" s="79" t="str">
        <f t="shared" si="24"/>
        <v/>
      </c>
      <c r="H316" s="78" t="str">
        <f>IF('Raw-Data-Input'!M326="","",'Raw-Data-Input'!M326)</f>
        <v/>
      </c>
      <c r="I316" s="79" t="str">
        <f t="shared" si="25"/>
        <v/>
      </c>
      <c r="J316" s="77" t="str">
        <f t="shared" si="26"/>
        <v/>
      </c>
      <c r="K316" s="80">
        <f t="shared" si="27"/>
        <v>0</v>
      </c>
      <c r="L316" s="77" t="str">
        <f t="shared" si="28"/>
        <v/>
      </c>
      <c r="M316" s="77" t="str">
        <f t="shared" si="29"/>
        <v/>
      </c>
      <c r="N316" s="29"/>
      <c r="O316" s="29"/>
      <c r="P316" s="29"/>
      <c r="Q316" s="29"/>
      <c r="R316" s="29"/>
      <c r="S316" s="29"/>
      <c r="T316" s="29"/>
      <c r="U316" s="29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x14ac:dyDescent="0.3">
      <c r="A317" s="29">
        <v>311</v>
      </c>
      <c r="B317" s="77" t="str">
        <f>IF('Raw-Data-Input'!B327=0,"",'Raw-Data-Input'!B327)</f>
        <v/>
      </c>
      <c r="C317" s="77" t="str">
        <f>IF('Raw-Data-Input'!C327=0,"",'Raw-Data-Input'!C327)</f>
        <v/>
      </c>
      <c r="D317" s="77" t="str">
        <f>IF('Raw-Data-Input'!D327=0,"",'Raw-Data-Input'!D327)</f>
        <v/>
      </c>
      <c r="E317" s="77" t="str">
        <f>IF('Raw-Data-Input'!E327=0,"",'Raw-Data-Input'!E327)</f>
        <v/>
      </c>
      <c r="F317" s="78" t="str">
        <f>IF('Raw-Data-Input'!L327="","",'Raw-Data-Input'!L327)</f>
        <v/>
      </c>
      <c r="G317" s="79" t="str">
        <f t="shared" si="24"/>
        <v/>
      </c>
      <c r="H317" s="78" t="str">
        <f>IF('Raw-Data-Input'!M327="","",'Raw-Data-Input'!M327)</f>
        <v/>
      </c>
      <c r="I317" s="79" t="str">
        <f t="shared" si="25"/>
        <v/>
      </c>
      <c r="J317" s="77" t="str">
        <f t="shared" si="26"/>
        <v/>
      </c>
      <c r="K317" s="80">
        <f t="shared" si="27"/>
        <v>0</v>
      </c>
      <c r="L317" s="77" t="str">
        <f t="shared" si="28"/>
        <v/>
      </c>
      <c r="M317" s="77" t="str">
        <f t="shared" si="29"/>
        <v/>
      </c>
      <c r="N317" s="29"/>
      <c r="O317" s="29"/>
      <c r="P317" s="29"/>
      <c r="Q317" s="29"/>
      <c r="R317" s="29"/>
      <c r="S317" s="29"/>
      <c r="T317" s="29"/>
      <c r="U317" s="29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x14ac:dyDescent="0.3">
      <c r="A318" s="29">
        <v>312</v>
      </c>
      <c r="B318" s="77" t="str">
        <f>IF('Raw-Data-Input'!B328=0,"",'Raw-Data-Input'!B328)</f>
        <v/>
      </c>
      <c r="C318" s="77" t="str">
        <f>IF('Raw-Data-Input'!C328=0,"",'Raw-Data-Input'!C328)</f>
        <v/>
      </c>
      <c r="D318" s="77" t="str">
        <f>IF('Raw-Data-Input'!D328=0,"",'Raw-Data-Input'!D328)</f>
        <v/>
      </c>
      <c r="E318" s="77" t="str">
        <f>IF('Raw-Data-Input'!E328=0,"",'Raw-Data-Input'!E328)</f>
        <v/>
      </c>
      <c r="F318" s="78" t="str">
        <f>IF('Raw-Data-Input'!L328="","",'Raw-Data-Input'!L328)</f>
        <v/>
      </c>
      <c r="G318" s="79" t="str">
        <f t="shared" si="24"/>
        <v/>
      </c>
      <c r="H318" s="78" t="str">
        <f>IF('Raw-Data-Input'!M328="","",'Raw-Data-Input'!M328)</f>
        <v/>
      </c>
      <c r="I318" s="79" t="str">
        <f t="shared" si="25"/>
        <v/>
      </c>
      <c r="J318" s="77" t="str">
        <f t="shared" si="26"/>
        <v/>
      </c>
      <c r="K318" s="80">
        <f t="shared" si="27"/>
        <v>0</v>
      </c>
      <c r="L318" s="77" t="str">
        <f t="shared" si="28"/>
        <v/>
      </c>
      <c r="M318" s="77" t="str">
        <f t="shared" si="29"/>
        <v/>
      </c>
      <c r="N318" s="29"/>
      <c r="O318" s="29"/>
      <c r="P318" s="29"/>
      <c r="Q318" s="29"/>
      <c r="R318" s="29"/>
      <c r="S318" s="29"/>
      <c r="T318" s="29"/>
      <c r="U318" s="29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x14ac:dyDescent="0.3">
      <c r="A319" s="29">
        <v>313</v>
      </c>
      <c r="B319" s="77" t="str">
        <f>IF('Raw-Data-Input'!B329=0,"",'Raw-Data-Input'!B329)</f>
        <v/>
      </c>
      <c r="C319" s="77" t="str">
        <f>IF('Raw-Data-Input'!C329=0,"",'Raw-Data-Input'!C329)</f>
        <v/>
      </c>
      <c r="D319" s="77" t="str">
        <f>IF('Raw-Data-Input'!D329=0,"",'Raw-Data-Input'!D329)</f>
        <v/>
      </c>
      <c r="E319" s="77" t="str">
        <f>IF('Raw-Data-Input'!E329=0,"",'Raw-Data-Input'!E329)</f>
        <v/>
      </c>
      <c r="F319" s="78" t="str">
        <f>IF('Raw-Data-Input'!L329="","",'Raw-Data-Input'!L329)</f>
        <v/>
      </c>
      <c r="G319" s="79" t="str">
        <f t="shared" si="24"/>
        <v/>
      </c>
      <c r="H319" s="78" t="str">
        <f>IF('Raw-Data-Input'!M329="","",'Raw-Data-Input'!M329)</f>
        <v/>
      </c>
      <c r="I319" s="79" t="str">
        <f t="shared" si="25"/>
        <v/>
      </c>
      <c r="J319" s="77" t="str">
        <f t="shared" si="26"/>
        <v/>
      </c>
      <c r="K319" s="80">
        <f t="shared" si="27"/>
        <v>0</v>
      </c>
      <c r="L319" s="77" t="str">
        <f t="shared" si="28"/>
        <v/>
      </c>
      <c r="M319" s="77" t="str">
        <f t="shared" si="29"/>
        <v/>
      </c>
      <c r="N319" s="29"/>
      <c r="O319" s="29"/>
      <c r="P319" s="29"/>
      <c r="Q319" s="29"/>
      <c r="R319" s="29"/>
      <c r="S319" s="29"/>
      <c r="T319" s="29"/>
      <c r="U319" s="29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x14ac:dyDescent="0.3">
      <c r="A320" s="29">
        <v>314</v>
      </c>
      <c r="B320" s="77" t="str">
        <f>IF('Raw-Data-Input'!B330=0,"",'Raw-Data-Input'!B330)</f>
        <v/>
      </c>
      <c r="C320" s="77" t="str">
        <f>IF('Raw-Data-Input'!C330=0,"",'Raw-Data-Input'!C330)</f>
        <v/>
      </c>
      <c r="D320" s="77" t="str">
        <f>IF('Raw-Data-Input'!D330=0,"",'Raw-Data-Input'!D330)</f>
        <v/>
      </c>
      <c r="E320" s="77" t="str">
        <f>IF('Raw-Data-Input'!E330=0,"",'Raw-Data-Input'!E330)</f>
        <v/>
      </c>
      <c r="F320" s="78" t="str">
        <f>IF('Raw-Data-Input'!L330="","",'Raw-Data-Input'!L330)</f>
        <v/>
      </c>
      <c r="G320" s="79" t="str">
        <f t="shared" si="24"/>
        <v/>
      </c>
      <c r="H320" s="78" t="str">
        <f>IF('Raw-Data-Input'!M330="","",'Raw-Data-Input'!M330)</f>
        <v/>
      </c>
      <c r="I320" s="79" t="str">
        <f t="shared" si="25"/>
        <v/>
      </c>
      <c r="J320" s="77" t="str">
        <f t="shared" si="26"/>
        <v/>
      </c>
      <c r="K320" s="80">
        <f t="shared" si="27"/>
        <v>0</v>
      </c>
      <c r="L320" s="77" t="str">
        <f t="shared" si="28"/>
        <v/>
      </c>
      <c r="M320" s="77" t="str">
        <f t="shared" si="29"/>
        <v/>
      </c>
      <c r="N320" s="29"/>
      <c r="O320" s="29"/>
      <c r="P320" s="29"/>
      <c r="Q320" s="29"/>
      <c r="R320" s="29"/>
      <c r="S320" s="29"/>
      <c r="T320" s="29"/>
      <c r="U320" s="29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x14ac:dyDescent="0.3">
      <c r="A321" s="29">
        <v>315</v>
      </c>
      <c r="B321" s="77" t="str">
        <f>IF('Raw-Data-Input'!B331=0,"",'Raw-Data-Input'!B331)</f>
        <v/>
      </c>
      <c r="C321" s="77" t="str">
        <f>IF('Raw-Data-Input'!C331=0,"",'Raw-Data-Input'!C331)</f>
        <v/>
      </c>
      <c r="D321" s="77" t="str">
        <f>IF('Raw-Data-Input'!D331=0,"",'Raw-Data-Input'!D331)</f>
        <v/>
      </c>
      <c r="E321" s="77" t="str">
        <f>IF('Raw-Data-Input'!E331=0,"",'Raw-Data-Input'!E331)</f>
        <v/>
      </c>
      <c r="F321" s="78" t="str">
        <f>IF('Raw-Data-Input'!L331="","",'Raw-Data-Input'!L331)</f>
        <v/>
      </c>
      <c r="G321" s="79" t="str">
        <f t="shared" si="24"/>
        <v/>
      </c>
      <c r="H321" s="78" t="str">
        <f>IF('Raw-Data-Input'!M331="","",'Raw-Data-Input'!M331)</f>
        <v/>
      </c>
      <c r="I321" s="79" t="str">
        <f t="shared" si="25"/>
        <v/>
      </c>
      <c r="J321" s="77" t="str">
        <f t="shared" si="26"/>
        <v/>
      </c>
      <c r="K321" s="80">
        <f t="shared" si="27"/>
        <v>0</v>
      </c>
      <c r="L321" s="77" t="str">
        <f t="shared" si="28"/>
        <v/>
      </c>
      <c r="M321" s="77" t="str">
        <f t="shared" si="29"/>
        <v/>
      </c>
      <c r="N321" s="29"/>
      <c r="O321" s="29"/>
      <c r="P321" s="29"/>
      <c r="Q321" s="29"/>
      <c r="R321" s="29"/>
      <c r="S321" s="29"/>
      <c r="T321" s="29"/>
      <c r="U321" s="29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x14ac:dyDescent="0.3">
      <c r="A322" s="29">
        <v>316</v>
      </c>
      <c r="B322" s="77" t="str">
        <f>IF('Raw-Data-Input'!B332=0,"",'Raw-Data-Input'!B332)</f>
        <v/>
      </c>
      <c r="C322" s="77" t="str">
        <f>IF('Raw-Data-Input'!C332=0,"",'Raw-Data-Input'!C332)</f>
        <v/>
      </c>
      <c r="D322" s="77" t="str">
        <f>IF('Raw-Data-Input'!D332=0,"",'Raw-Data-Input'!D332)</f>
        <v/>
      </c>
      <c r="E322" s="77" t="str">
        <f>IF('Raw-Data-Input'!E332=0,"",'Raw-Data-Input'!E332)</f>
        <v/>
      </c>
      <c r="F322" s="78" t="str">
        <f>IF('Raw-Data-Input'!L332="","",'Raw-Data-Input'!L332)</f>
        <v/>
      </c>
      <c r="G322" s="79" t="str">
        <f t="shared" si="24"/>
        <v/>
      </c>
      <c r="H322" s="78" t="str">
        <f>IF('Raw-Data-Input'!M332="","",'Raw-Data-Input'!M332)</f>
        <v/>
      </c>
      <c r="I322" s="79" t="str">
        <f t="shared" si="25"/>
        <v/>
      </c>
      <c r="J322" s="77" t="str">
        <f t="shared" si="26"/>
        <v/>
      </c>
      <c r="K322" s="80">
        <f t="shared" si="27"/>
        <v>0</v>
      </c>
      <c r="L322" s="77" t="str">
        <f t="shared" si="28"/>
        <v/>
      </c>
      <c r="M322" s="77" t="str">
        <f t="shared" si="29"/>
        <v/>
      </c>
      <c r="N322" s="29"/>
      <c r="O322" s="29"/>
      <c r="P322" s="29"/>
      <c r="Q322" s="29"/>
      <c r="R322" s="29"/>
      <c r="S322" s="29"/>
      <c r="T322" s="29"/>
      <c r="U322" s="29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x14ac:dyDescent="0.3">
      <c r="A323" s="29">
        <v>317</v>
      </c>
      <c r="B323" s="77" t="str">
        <f>IF('Raw-Data-Input'!B333=0,"",'Raw-Data-Input'!B333)</f>
        <v/>
      </c>
      <c r="C323" s="77" t="str">
        <f>IF('Raw-Data-Input'!C333=0,"",'Raw-Data-Input'!C333)</f>
        <v/>
      </c>
      <c r="D323" s="77" t="str">
        <f>IF('Raw-Data-Input'!D333=0,"",'Raw-Data-Input'!D333)</f>
        <v/>
      </c>
      <c r="E323" s="77" t="str">
        <f>IF('Raw-Data-Input'!E333=0,"",'Raw-Data-Input'!E333)</f>
        <v/>
      </c>
      <c r="F323" s="78" t="str">
        <f>IF('Raw-Data-Input'!L333="","",'Raw-Data-Input'!L333)</f>
        <v/>
      </c>
      <c r="G323" s="79" t="str">
        <f t="shared" si="24"/>
        <v/>
      </c>
      <c r="H323" s="78" t="str">
        <f>IF('Raw-Data-Input'!M333="","",'Raw-Data-Input'!M333)</f>
        <v/>
      </c>
      <c r="I323" s="79" t="str">
        <f t="shared" si="25"/>
        <v/>
      </c>
      <c r="J323" s="77" t="str">
        <f t="shared" si="26"/>
        <v/>
      </c>
      <c r="K323" s="80">
        <f t="shared" si="27"/>
        <v>0</v>
      </c>
      <c r="L323" s="77" t="str">
        <f t="shared" si="28"/>
        <v/>
      </c>
      <c r="M323" s="77" t="str">
        <f t="shared" si="29"/>
        <v/>
      </c>
      <c r="N323" s="29"/>
      <c r="O323" s="29"/>
      <c r="P323" s="29"/>
      <c r="Q323" s="29"/>
      <c r="R323" s="29"/>
      <c r="S323" s="29"/>
      <c r="T323" s="29"/>
      <c r="U323" s="29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x14ac:dyDescent="0.3">
      <c r="A324" s="29">
        <v>318</v>
      </c>
      <c r="B324" s="77" t="str">
        <f>IF('Raw-Data-Input'!B334=0,"",'Raw-Data-Input'!B334)</f>
        <v/>
      </c>
      <c r="C324" s="77" t="str">
        <f>IF('Raw-Data-Input'!C334=0,"",'Raw-Data-Input'!C334)</f>
        <v/>
      </c>
      <c r="D324" s="77" t="str">
        <f>IF('Raw-Data-Input'!D334=0,"",'Raw-Data-Input'!D334)</f>
        <v/>
      </c>
      <c r="E324" s="77" t="str">
        <f>IF('Raw-Data-Input'!E334=0,"",'Raw-Data-Input'!E334)</f>
        <v/>
      </c>
      <c r="F324" s="78" t="str">
        <f>IF('Raw-Data-Input'!L334="","",'Raw-Data-Input'!L334)</f>
        <v/>
      </c>
      <c r="G324" s="79" t="str">
        <f t="shared" si="24"/>
        <v/>
      </c>
      <c r="H324" s="78" t="str">
        <f>IF('Raw-Data-Input'!M334="","",'Raw-Data-Input'!M334)</f>
        <v/>
      </c>
      <c r="I324" s="79" t="str">
        <f t="shared" si="25"/>
        <v/>
      </c>
      <c r="J324" s="77" t="str">
        <f t="shared" si="26"/>
        <v/>
      </c>
      <c r="K324" s="80">
        <f t="shared" si="27"/>
        <v>0</v>
      </c>
      <c r="L324" s="77" t="str">
        <f t="shared" si="28"/>
        <v/>
      </c>
      <c r="M324" s="77" t="str">
        <f t="shared" si="29"/>
        <v/>
      </c>
      <c r="N324" s="29"/>
      <c r="O324" s="29"/>
      <c r="P324" s="29"/>
      <c r="Q324" s="29"/>
      <c r="R324" s="29"/>
      <c r="S324" s="29"/>
      <c r="T324" s="29"/>
      <c r="U324" s="29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x14ac:dyDescent="0.3">
      <c r="A325" s="29">
        <v>319</v>
      </c>
      <c r="B325" s="77" t="str">
        <f>IF('Raw-Data-Input'!B335=0,"",'Raw-Data-Input'!B335)</f>
        <v/>
      </c>
      <c r="C325" s="77" t="str">
        <f>IF('Raw-Data-Input'!C335=0,"",'Raw-Data-Input'!C335)</f>
        <v/>
      </c>
      <c r="D325" s="77" t="str">
        <f>IF('Raw-Data-Input'!D335=0,"",'Raw-Data-Input'!D335)</f>
        <v/>
      </c>
      <c r="E325" s="77" t="str">
        <f>IF('Raw-Data-Input'!E335=0,"",'Raw-Data-Input'!E335)</f>
        <v/>
      </c>
      <c r="F325" s="78" t="str">
        <f>IF('Raw-Data-Input'!L335="","",'Raw-Data-Input'!L335)</f>
        <v/>
      </c>
      <c r="G325" s="79" t="str">
        <f t="shared" si="24"/>
        <v/>
      </c>
      <c r="H325" s="78" t="str">
        <f>IF('Raw-Data-Input'!M335="","",'Raw-Data-Input'!M335)</f>
        <v/>
      </c>
      <c r="I325" s="79" t="str">
        <f t="shared" si="25"/>
        <v/>
      </c>
      <c r="J325" s="77" t="str">
        <f t="shared" si="26"/>
        <v/>
      </c>
      <c r="K325" s="80">
        <f t="shared" si="27"/>
        <v>0</v>
      </c>
      <c r="L325" s="77" t="str">
        <f t="shared" si="28"/>
        <v/>
      </c>
      <c r="M325" s="77" t="str">
        <f t="shared" si="29"/>
        <v/>
      </c>
      <c r="N325" s="29"/>
      <c r="O325" s="29"/>
      <c r="P325" s="29"/>
      <c r="Q325" s="29"/>
      <c r="R325" s="29"/>
      <c r="S325" s="29"/>
      <c r="T325" s="29"/>
      <c r="U325" s="29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x14ac:dyDescent="0.3">
      <c r="A326" s="29">
        <v>320</v>
      </c>
      <c r="B326" s="77" t="str">
        <f>IF('Raw-Data-Input'!B336=0,"",'Raw-Data-Input'!B336)</f>
        <v/>
      </c>
      <c r="C326" s="77" t="str">
        <f>IF('Raw-Data-Input'!C336=0,"",'Raw-Data-Input'!C336)</f>
        <v/>
      </c>
      <c r="D326" s="77" t="str">
        <f>IF('Raw-Data-Input'!D336=0,"",'Raw-Data-Input'!D336)</f>
        <v/>
      </c>
      <c r="E326" s="77" t="str">
        <f>IF('Raw-Data-Input'!E336=0,"",'Raw-Data-Input'!E336)</f>
        <v/>
      </c>
      <c r="F326" s="78" t="str">
        <f>IF('Raw-Data-Input'!L336="","",'Raw-Data-Input'!L336)</f>
        <v/>
      </c>
      <c r="G326" s="79" t="str">
        <f t="shared" si="24"/>
        <v/>
      </c>
      <c r="H326" s="78" t="str">
        <f>IF('Raw-Data-Input'!M336="","",'Raw-Data-Input'!M336)</f>
        <v/>
      </c>
      <c r="I326" s="79" t="str">
        <f t="shared" si="25"/>
        <v/>
      </c>
      <c r="J326" s="77" t="str">
        <f t="shared" si="26"/>
        <v/>
      </c>
      <c r="K326" s="80">
        <f t="shared" si="27"/>
        <v>0</v>
      </c>
      <c r="L326" s="77" t="str">
        <f t="shared" si="28"/>
        <v/>
      </c>
      <c r="M326" s="77" t="str">
        <f t="shared" si="29"/>
        <v/>
      </c>
      <c r="N326" s="29"/>
      <c r="O326" s="29"/>
      <c r="P326" s="29"/>
      <c r="Q326" s="29"/>
      <c r="R326" s="29"/>
      <c r="S326" s="29"/>
      <c r="T326" s="29"/>
      <c r="U326" s="29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x14ac:dyDescent="0.3">
      <c r="A327" s="29">
        <v>321</v>
      </c>
      <c r="B327" s="77" t="str">
        <f>IF('Raw-Data-Input'!B337=0,"",'Raw-Data-Input'!B337)</f>
        <v/>
      </c>
      <c r="C327" s="77" t="str">
        <f>IF('Raw-Data-Input'!C337=0,"",'Raw-Data-Input'!C337)</f>
        <v/>
      </c>
      <c r="D327" s="77" t="str">
        <f>IF('Raw-Data-Input'!D337=0,"",'Raw-Data-Input'!D337)</f>
        <v/>
      </c>
      <c r="E327" s="77" t="str">
        <f>IF('Raw-Data-Input'!E337=0,"",'Raw-Data-Input'!E337)</f>
        <v/>
      </c>
      <c r="F327" s="78" t="str">
        <f>IF('Raw-Data-Input'!L337="","",'Raw-Data-Input'!L337)</f>
        <v/>
      </c>
      <c r="G327" s="79" t="str">
        <f t="shared" si="24"/>
        <v/>
      </c>
      <c r="H327" s="78" t="str">
        <f>IF('Raw-Data-Input'!M337="","",'Raw-Data-Input'!M337)</f>
        <v/>
      </c>
      <c r="I327" s="79" t="str">
        <f t="shared" si="25"/>
        <v/>
      </c>
      <c r="J327" s="77" t="str">
        <f t="shared" si="26"/>
        <v/>
      </c>
      <c r="K327" s="80">
        <f t="shared" si="27"/>
        <v>0</v>
      </c>
      <c r="L327" s="77" t="str">
        <f t="shared" si="28"/>
        <v/>
      </c>
      <c r="M327" s="77" t="str">
        <f t="shared" si="29"/>
        <v/>
      </c>
      <c r="N327" s="29"/>
      <c r="O327" s="29"/>
      <c r="P327" s="29"/>
      <c r="Q327" s="29"/>
      <c r="R327" s="29"/>
      <c r="S327" s="29"/>
      <c r="T327" s="29"/>
      <c r="U327" s="29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x14ac:dyDescent="0.3">
      <c r="A328" s="29">
        <v>322</v>
      </c>
      <c r="B328" s="77" t="str">
        <f>IF('Raw-Data-Input'!B338=0,"",'Raw-Data-Input'!B338)</f>
        <v/>
      </c>
      <c r="C328" s="77" t="str">
        <f>IF('Raw-Data-Input'!C338=0,"",'Raw-Data-Input'!C338)</f>
        <v/>
      </c>
      <c r="D328" s="77" t="str">
        <f>IF('Raw-Data-Input'!D338=0,"",'Raw-Data-Input'!D338)</f>
        <v/>
      </c>
      <c r="E328" s="77" t="str">
        <f>IF('Raw-Data-Input'!E338=0,"",'Raw-Data-Input'!E338)</f>
        <v/>
      </c>
      <c r="F328" s="78" t="str">
        <f>IF('Raw-Data-Input'!L338="","",'Raw-Data-Input'!L338)</f>
        <v/>
      </c>
      <c r="G328" s="79" t="str">
        <f t="shared" ref="G328:G356" si="30">IFERROR(IF(F328="","",IF(F328&gt;=0,(F328/$E$3),"")),"")</f>
        <v/>
      </c>
      <c r="H328" s="78" t="str">
        <f>IF('Raw-Data-Input'!M338="","",'Raw-Data-Input'!M338)</f>
        <v/>
      </c>
      <c r="I328" s="79" t="str">
        <f t="shared" ref="I328:I356" si="31">IFERROR(IF(H328&gt;=0,(H328/$E$4),""),"")</f>
        <v/>
      </c>
      <c r="J328" s="77" t="str">
        <f t="shared" ref="J328:J356" si="32">IF(H328="","",IF(I328&gt;=$L$4,"Y","N"))</f>
        <v/>
      </c>
      <c r="K328" s="80">
        <f t="shared" ref="K328:K356" si="33">IFERROR(IF(F328="",0,IF(H328&gt;=0,(I328-G328),"")),"")</f>
        <v>0</v>
      </c>
      <c r="L328" s="77" t="str">
        <f t="shared" ref="L328:L356" si="34">IF(F328="","",IF(H328="","",IF(F328&gt;=0,IF(K328&gt;=$L$3,"Y","N"),"")))</f>
        <v/>
      </c>
      <c r="M328" s="77" t="str">
        <f t="shared" ref="M328:M356" si="35">IF(H328="","",(IF(AND(I328&lt;$L$4,K328&lt;$L$3),"N","Y")))</f>
        <v/>
      </c>
      <c r="N328" s="29"/>
      <c r="O328" s="29"/>
      <c r="P328" s="29"/>
      <c r="Q328" s="29"/>
      <c r="R328" s="29"/>
      <c r="S328" s="29"/>
      <c r="T328" s="29"/>
      <c r="U328" s="29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x14ac:dyDescent="0.3">
      <c r="A329" s="29">
        <v>323</v>
      </c>
      <c r="B329" s="77" t="str">
        <f>IF('Raw-Data-Input'!B339=0,"",'Raw-Data-Input'!B339)</f>
        <v/>
      </c>
      <c r="C329" s="77" t="str">
        <f>IF('Raw-Data-Input'!C339=0,"",'Raw-Data-Input'!C339)</f>
        <v/>
      </c>
      <c r="D329" s="77" t="str">
        <f>IF('Raw-Data-Input'!D339=0,"",'Raw-Data-Input'!D339)</f>
        <v/>
      </c>
      <c r="E329" s="77" t="str">
        <f>IF('Raw-Data-Input'!E339=0,"",'Raw-Data-Input'!E339)</f>
        <v/>
      </c>
      <c r="F329" s="78" t="str">
        <f>IF('Raw-Data-Input'!L339="","",'Raw-Data-Input'!L339)</f>
        <v/>
      </c>
      <c r="G329" s="79" t="str">
        <f t="shared" si="30"/>
        <v/>
      </c>
      <c r="H329" s="78" t="str">
        <f>IF('Raw-Data-Input'!M339="","",'Raw-Data-Input'!M339)</f>
        <v/>
      </c>
      <c r="I329" s="79" t="str">
        <f t="shared" si="31"/>
        <v/>
      </c>
      <c r="J329" s="77" t="str">
        <f t="shared" si="32"/>
        <v/>
      </c>
      <c r="K329" s="80">
        <f t="shared" si="33"/>
        <v>0</v>
      </c>
      <c r="L329" s="77" t="str">
        <f t="shared" si="34"/>
        <v/>
      </c>
      <c r="M329" s="77" t="str">
        <f t="shared" si="35"/>
        <v/>
      </c>
      <c r="N329" s="29"/>
      <c r="O329" s="29"/>
      <c r="P329" s="29"/>
      <c r="Q329" s="29"/>
      <c r="R329" s="29"/>
      <c r="S329" s="29"/>
      <c r="T329" s="29"/>
      <c r="U329" s="29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x14ac:dyDescent="0.3">
      <c r="A330" s="29">
        <v>324</v>
      </c>
      <c r="B330" s="77" t="str">
        <f>IF('Raw-Data-Input'!B340=0,"",'Raw-Data-Input'!B340)</f>
        <v/>
      </c>
      <c r="C330" s="77" t="str">
        <f>IF('Raw-Data-Input'!C340=0,"",'Raw-Data-Input'!C340)</f>
        <v/>
      </c>
      <c r="D330" s="77" t="str">
        <f>IF('Raw-Data-Input'!D340=0,"",'Raw-Data-Input'!D340)</f>
        <v/>
      </c>
      <c r="E330" s="77" t="str">
        <f>IF('Raw-Data-Input'!E340=0,"",'Raw-Data-Input'!E340)</f>
        <v/>
      </c>
      <c r="F330" s="78" t="str">
        <f>IF('Raw-Data-Input'!L340="","",'Raw-Data-Input'!L340)</f>
        <v/>
      </c>
      <c r="G330" s="79" t="str">
        <f t="shared" si="30"/>
        <v/>
      </c>
      <c r="H330" s="78" t="str">
        <f>IF('Raw-Data-Input'!M340="","",'Raw-Data-Input'!M340)</f>
        <v/>
      </c>
      <c r="I330" s="79" t="str">
        <f t="shared" si="31"/>
        <v/>
      </c>
      <c r="J330" s="77" t="str">
        <f t="shared" si="32"/>
        <v/>
      </c>
      <c r="K330" s="80">
        <f t="shared" si="33"/>
        <v>0</v>
      </c>
      <c r="L330" s="77" t="str">
        <f t="shared" si="34"/>
        <v/>
      </c>
      <c r="M330" s="77" t="str">
        <f t="shared" si="35"/>
        <v/>
      </c>
      <c r="N330" s="29"/>
      <c r="O330" s="29"/>
      <c r="P330" s="29"/>
      <c r="Q330" s="29"/>
      <c r="R330" s="29"/>
      <c r="S330" s="29"/>
      <c r="T330" s="29"/>
      <c r="U330" s="29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x14ac:dyDescent="0.3">
      <c r="A331" s="29">
        <v>325</v>
      </c>
      <c r="B331" s="77" t="str">
        <f>IF('Raw-Data-Input'!B341=0,"",'Raw-Data-Input'!B341)</f>
        <v/>
      </c>
      <c r="C331" s="77" t="str">
        <f>IF('Raw-Data-Input'!C341=0,"",'Raw-Data-Input'!C341)</f>
        <v/>
      </c>
      <c r="D331" s="77" t="str">
        <f>IF('Raw-Data-Input'!D341=0,"",'Raw-Data-Input'!D341)</f>
        <v/>
      </c>
      <c r="E331" s="77" t="str">
        <f>IF('Raw-Data-Input'!E341=0,"",'Raw-Data-Input'!E341)</f>
        <v/>
      </c>
      <c r="F331" s="78" t="str">
        <f>IF('Raw-Data-Input'!L341="","",'Raw-Data-Input'!L341)</f>
        <v/>
      </c>
      <c r="G331" s="79" t="str">
        <f t="shared" si="30"/>
        <v/>
      </c>
      <c r="H331" s="78" t="str">
        <f>IF('Raw-Data-Input'!M341="","",'Raw-Data-Input'!M341)</f>
        <v/>
      </c>
      <c r="I331" s="79" t="str">
        <f t="shared" si="31"/>
        <v/>
      </c>
      <c r="J331" s="77" t="str">
        <f t="shared" si="32"/>
        <v/>
      </c>
      <c r="K331" s="80">
        <f t="shared" si="33"/>
        <v>0</v>
      </c>
      <c r="L331" s="77" t="str">
        <f t="shared" si="34"/>
        <v/>
      </c>
      <c r="M331" s="77" t="str">
        <f t="shared" si="35"/>
        <v/>
      </c>
      <c r="N331" s="29"/>
      <c r="O331" s="29"/>
      <c r="P331" s="29"/>
      <c r="Q331" s="29"/>
      <c r="R331" s="29"/>
      <c r="S331" s="29"/>
      <c r="T331" s="29"/>
      <c r="U331" s="29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x14ac:dyDescent="0.3">
      <c r="A332" s="29">
        <v>326</v>
      </c>
      <c r="B332" s="77" t="str">
        <f>IF('Raw-Data-Input'!B342=0,"",'Raw-Data-Input'!B342)</f>
        <v/>
      </c>
      <c r="C332" s="77" t="str">
        <f>IF('Raw-Data-Input'!C342=0,"",'Raw-Data-Input'!C342)</f>
        <v/>
      </c>
      <c r="D332" s="77" t="str">
        <f>IF('Raw-Data-Input'!D342=0,"",'Raw-Data-Input'!D342)</f>
        <v/>
      </c>
      <c r="E332" s="77" t="str">
        <f>IF('Raw-Data-Input'!E342=0,"",'Raw-Data-Input'!E342)</f>
        <v/>
      </c>
      <c r="F332" s="78" t="str">
        <f>IF('Raw-Data-Input'!L342="","",'Raw-Data-Input'!L342)</f>
        <v/>
      </c>
      <c r="G332" s="79" t="str">
        <f t="shared" si="30"/>
        <v/>
      </c>
      <c r="H332" s="78" t="str">
        <f>IF('Raw-Data-Input'!M342="","",'Raw-Data-Input'!M342)</f>
        <v/>
      </c>
      <c r="I332" s="79" t="str">
        <f t="shared" si="31"/>
        <v/>
      </c>
      <c r="J332" s="77" t="str">
        <f t="shared" si="32"/>
        <v/>
      </c>
      <c r="K332" s="80">
        <f t="shared" si="33"/>
        <v>0</v>
      </c>
      <c r="L332" s="77" t="str">
        <f t="shared" si="34"/>
        <v/>
      </c>
      <c r="M332" s="77" t="str">
        <f t="shared" si="35"/>
        <v/>
      </c>
      <c r="N332" s="29"/>
      <c r="O332" s="29"/>
      <c r="P332" s="29"/>
      <c r="Q332" s="29"/>
      <c r="R332" s="29"/>
      <c r="S332" s="29"/>
      <c r="T332" s="29"/>
      <c r="U332" s="29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x14ac:dyDescent="0.3">
      <c r="A333" s="29">
        <v>327</v>
      </c>
      <c r="B333" s="77" t="str">
        <f>IF('Raw-Data-Input'!B343=0,"",'Raw-Data-Input'!B343)</f>
        <v/>
      </c>
      <c r="C333" s="77" t="str">
        <f>IF('Raw-Data-Input'!C343=0,"",'Raw-Data-Input'!C343)</f>
        <v/>
      </c>
      <c r="D333" s="77" t="str">
        <f>IF('Raw-Data-Input'!D343=0,"",'Raw-Data-Input'!D343)</f>
        <v/>
      </c>
      <c r="E333" s="77" t="str">
        <f>IF('Raw-Data-Input'!E343=0,"",'Raw-Data-Input'!E343)</f>
        <v/>
      </c>
      <c r="F333" s="78" t="str">
        <f>IF('Raw-Data-Input'!L343="","",'Raw-Data-Input'!L343)</f>
        <v/>
      </c>
      <c r="G333" s="79" t="str">
        <f t="shared" si="30"/>
        <v/>
      </c>
      <c r="H333" s="78" t="str">
        <f>IF('Raw-Data-Input'!M343="","",'Raw-Data-Input'!M343)</f>
        <v/>
      </c>
      <c r="I333" s="79" t="str">
        <f t="shared" si="31"/>
        <v/>
      </c>
      <c r="J333" s="77" t="str">
        <f t="shared" si="32"/>
        <v/>
      </c>
      <c r="K333" s="80">
        <f t="shared" si="33"/>
        <v>0</v>
      </c>
      <c r="L333" s="77" t="str">
        <f t="shared" si="34"/>
        <v/>
      </c>
      <c r="M333" s="77" t="str">
        <f t="shared" si="35"/>
        <v/>
      </c>
      <c r="N333" s="29"/>
      <c r="O333" s="29"/>
      <c r="P333" s="29"/>
      <c r="Q333" s="29"/>
      <c r="R333" s="29"/>
      <c r="S333" s="29"/>
      <c r="T333" s="29"/>
      <c r="U333" s="29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x14ac:dyDescent="0.3">
      <c r="A334" s="29">
        <v>328</v>
      </c>
      <c r="B334" s="77" t="str">
        <f>IF('Raw-Data-Input'!B344=0,"",'Raw-Data-Input'!B344)</f>
        <v/>
      </c>
      <c r="C334" s="77" t="str">
        <f>IF('Raw-Data-Input'!C344=0,"",'Raw-Data-Input'!C344)</f>
        <v/>
      </c>
      <c r="D334" s="77" t="str">
        <f>IF('Raw-Data-Input'!D344=0,"",'Raw-Data-Input'!D344)</f>
        <v/>
      </c>
      <c r="E334" s="77" t="str">
        <f>IF('Raw-Data-Input'!E344=0,"",'Raw-Data-Input'!E344)</f>
        <v/>
      </c>
      <c r="F334" s="78" t="str">
        <f>IF('Raw-Data-Input'!L344="","",'Raw-Data-Input'!L344)</f>
        <v/>
      </c>
      <c r="G334" s="79" t="str">
        <f t="shared" si="30"/>
        <v/>
      </c>
      <c r="H334" s="78" t="str">
        <f>IF('Raw-Data-Input'!M344="","",'Raw-Data-Input'!M344)</f>
        <v/>
      </c>
      <c r="I334" s="79" t="str">
        <f t="shared" si="31"/>
        <v/>
      </c>
      <c r="J334" s="77" t="str">
        <f t="shared" si="32"/>
        <v/>
      </c>
      <c r="K334" s="80">
        <f t="shared" si="33"/>
        <v>0</v>
      </c>
      <c r="L334" s="77" t="str">
        <f t="shared" si="34"/>
        <v/>
      </c>
      <c r="M334" s="77" t="str">
        <f t="shared" si="35"/>
        <v/>
      </c>
      <c r="N334" s="29"/>
      <c r="O334" s="29"/>
      <c r="P334" s="29"/>
      <c r="Q334" s="29"/>
      <c r="R334" s="29"/>
      <c r="S334" s="29"/>
      <c r="T334" s="29"/>
      <c r="U334" s="29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x14ac:dyDescent="0.3">
      <c r="A335" s="29">
        <v>329</v>
      </c>
      <c r="B335" s="77" t="str">
        <f>IF('Raw-Data-Input'!B345=0,"",'Raw-Data-Input'!B345)</f>
        <v/>
      </c>
      <c r="C335" s="77" t="str">
        <f>IF('Raw-Data-Input'!C345=0,"",'Raw-Data-Input'!C345)</f>
        <v/>
      </c>
      <c r="D335" s="77" t="str">
        <f>IF('Raw-Data-Input'!D345=0,"",'Raw-Data-Input'!D345)</f>
        <v/>
      </c>
      <c r="E335" s="77" t="str">
        <f>IF('Raw-Data-Input'!E345=0,"",'Raw-Data-Input'!E345)</f>
        <v/>
      </c>
      <c r="F335" s="78" t="str">
        <f>IF('Raw-Data-Input'!L345="","",'Raw-Data-Input'!L345)</f>
        <v/>
      </c>
      <c r="G335" s="79" t="str">
        <f t="shared" si="30"/>
        <v/>
      </c>
      <c r="H335" s="78" t="str">
        <f>IF('Raw-Data-Input'!M345="","",'Raw-Data-Input'!M345)</f>
        <v/>
      </c>
      <c r="I335" s="79" t="str">
        <f t="shared" si="31"/>
        <v/>
      </c>
      <c r="J335" s="77" t="str">
        <f t="shared" si="32"/>
        <v/>
      </c>
      <c r="K335" s="80">
        <f t="shared" si="33"/>
        <v>0</v>
      </c>
      <c r="L335" s="77" t="str">
        <f t="shared" si="34"/>
        <v/>
      </c>
      <c r="M335" s="77" t="str">
        <f t="shared" si="35"/>
        <v/>
      </c>
      <c r="N335" s="29"/>
      <c r="O335" s="29"/>
      <c r="P335" s="29"/>
      <c r="Q335" s="29"/>
      <c r="R335" s="29"/>
      <c r="S335" s="29"/>
      <c r="T335" s="29"/>
      <c r="U335" s="29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x14ac:dyDescent="0.3">
      <c r="A336" s="29">
        <v>330</v>
      </c>
      <c r="B336" s="77" t="str">
        <f>IF('Raw-Data-Input'!B346=0,"",'Raw-Data-Input'!B346)</f>
        <v/>
      </c>
      <c r="C336" s="77" t="str">
        <f>IF('Raw-Data-Input'!C346=0,"",'Raw-Data-Input'!C346)</f>
        <v/>
      </c>
      <c r="D336" s="77" t="str">
        <f>IF('Raw-Data-Input'!D346=0,"",'Raw-Data-Input'!D346)</f>
        <v/>
      </c>
      <c r="E336" s="77" t="str">
        <f>IF('Raw-Data-Input'!E346=0,"",'Raw-Data-Input'!E346)</f>
        <v/>
      </c>
      <c r="F336" s="78" t="str">
        <f>IF('Raw-Data-Input'!L346="","",'Raw-Data-Input'!L346)</f>
        <v/>
      </c>
      <c r="G336" s="79" t="str">
        <f t="shared" si="30"/>
        <v/>
      </c>
      <c r="H336" s="78" t="str">
        <f>IF('Raw-Data-Input'!M346="","",'Raw-Data-Input'!M346)</f>
        <v/>
      </c>
      <c r="I336" s="79" t="str">
        <f t="shared" si="31"/>
        <v/>
      </c>
      <c r="J336" s="77" t="str">
        <f t="shared" si="32"/>
        <v/>
      </c>
      <c r="K336" s="80">
        <f t="shared" si="33"/>
        <v>0</v>
      </c>
      <c r="L336" s="77" t="str">
        <f t="shared" si="34"/>
        <v/>
      </c>
      <c r="M336" s="77" t="str">
        <f t="shared" si="35"/>
        <v/>
      </c>
      <c r="N336" s="29"/>
      <c r="O336" s="29"/>
      <c r="P336" s="29"/>
      <c r="Q336" s="29"/>
      <c r="R336" s="29"/>
      <c r="S336" s="29"/>
      <c r="T336" s="29"/>
      <c r="U336" s="29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x14ac:dyDescent="0.3">
      <c r="A337" s="29">
        <v>331</v>
      </c>
      <c r="B337" s="77" t="str">
        <f>IF('Raw-Data-Input'!B347=0,"",'Raw-Data-Input'!B347)</f>
        <v/>
      </c>
      <c r="C337" s="77" t="str">
        <f>IF('Raw-Data-Input'!C347=0,"",'Raw-Data-Input'!C347)</f>
        <v/>
      </c>
      <c r="D337" s="77" t="str">
        <f>IF('Raw-Data-Input'!D347=0,"",'Raw-Data-Input'!D347)</f>
        <v/>
      </c>
      <c r="E337" s="77" t="str">
        <f>IF('Raw-Data-Input'!E347=0,"",'Raw-Data-Input'!E347)</f>
        <v/>
      </c>
      <c r="F337" s="78" t="str">
        <f>IF('Raw-Data-Input'!L347="","",'Raw-Data-Input'!L347)</f>
        <v/>
      </c>
      <c r="G337" s="79" t="str">
        <f t="shared" si="30"/>
        <v/>
      </c>
      <c r="H337" s="78" t="str">
        <f>IF('Raw-Data-Input'!M347="","",'Raw-Data-Input'!M347)</f>
        <v/>
      </c>
      <c r="I337" s="79" t="str">
        <f t="shared" si="31"/>
        <v/>
      </c>
      <c r="J337" s="77" t="str">
        <f t="shared" si="32"/>
        <v/>
      </c>
      <c r="K337" s="80">
        <f t="shared" si="33"/>
        <v>0</v>
      </c>
      <c r="L337" s="77" t="str">
        <f t="shared" si="34"/>
        <v/>
      </c>
      <c r="M337" s="77" t="str">
        <f t="shared" si="35"/>
        <v/>
      </c>
      <c r="N337" s="29"/>
      <c r="O337" s="29"/>
      <c r="P337" s="29"/>
      <c r="Q337" s="29"/>
      <c r="R337" s="29"/>
      <c r="S337" s="29"/>
      <c r="T337" s="29"/>
      <c r="U337" s="29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x14ac:dyDescent="0.3">
      <c r="A338" s="29">
        <v>332</v>
      </c>
      <c r="B338" s="77" t="str">
        <f>IF('Raw-Data-Input'!B348=0,"",'Raw-Data-Input'!B348)</f>
        <v/>
      </c>
      <c r="C338" s="77" t="str">
        <f>IF('Raw-Data-Input'!C348=0,"",'Raw-Data-Input'!C348)</f>
        <v/>
      </c>
      <c r="D338" s="77" t="str">
        <f>IF('Raw-Data-Input'!D348=0,"",'Raw-Data-Input'!D348)</f>
        <v/>
      </c>
      <c r="E338" s="77" t="str">
        <f>IF('Raw-Data-Input'!E348=0,"",'Raw-Data-Input'!E348)</f>
        <v/>
      </c>
      <c r="F338" s="78" t="str">
        <f>IF('Raw-Data-Input'!L348="","",'Raw-Data-Input'!L348)</f>
        <v/>
      </c>
      <c r="G338" s="79" t="str">
        <f t="shared" si="30"/>
        <v/>
      </c>
      <c r="H338" s="78" t="str">
        <f>IF('Raw-Data-Input'!M348="","",'Raw-Data-Input'!M348)</f>
        <v/>
      </c>
      <c r="I338" s="79" t="str">
        <f t="shared" si="31"/>
        <v/>
      </c>
      <c r="J338" s="77" t="str">
        <f t="shared" si="32"/>
        <v/>
      </c>
      <c r="K338" s="80">
        <f t="shared" si="33"/>
        <v>0</v>
      </c>
      <c r="L338" s="77" t="str">
        <f t="shared" si="34"/>
        <v/>
      </c>
      <c r="M338" s="77" t="str">
        <f t="shared" si="35"/>
        <v/>
      </c>
      <c r="N338" s="29"/>
      <c r="O338" s="29"/>
      <c r="P338" s="29"/>
      <c r="Q338" s="29"/>
      <c r="R338" s="29"/>
      <c r="S338" s="29"/>
      <c r="T338" s="29"/>
      <c r="U338" s="29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x14ac:dyDescent="0.3">
      <c r="A339" s="29">
        <v>333</v>
      </c>
      <c r="B339" s="77" t="str">
        <f>IF('Raw-Data-Input'!B349=0,"",'Raw-Data-Input'!B349)</f>
        <v/>
      </c>
      <c r="C339" s="77" t="str">
        <f>IF('Raw-Data-Input'!C349=0,"",'Raw-Data-Input'!C349)</f>
        <v/>
      </c>
      <c r="D339" s="77" t="str">
        <f>IF('Raw-Data-Input'!D349=0,"",'Raw-Data-Input'!D349)</f>
        <v/>
      </c>
      <c r="E339" s="77" t="str">
        <f>IF('Raw-Data-Input'!E349=0,"",'Raw-Data-Input'!E349)</f>
        <v/>
      </c>
      <c r="F339" s="78" t="str">
        <f>IF('Raw-Data-Input'!L349="","",'Raw-Data-Input'!L349)</f>
        <v/>
      </c>
      <c r="G339" s="79" t="str">
        <f t="shared" si="30"/>
        <v/>
      </c>
      <c r="H339" s="78" t="str">
        <f>IF('Raw-Data-Input'!M349="","",'Raw-Data-Input'!M349)</f>
        <v/>
      </c>
      <c r="I339" s="79" t="str">
        <f t="shared" si="31"/>
        <v/>
      </c>
      <c r="J339" s="77" t="str">
        <f t="shared" si="32"/>
        <v/>
      </c>
      <c r="K339" s="80">
        <f t="shared" si="33"/>
        <v>0</v>
      </c>
      <c r="L339" s="77" t="str">
        <f t="shared" si="34"/>
        <v/>
      </c>
      <c r="M339" s="77" t="str">
        <f t="shared" si="35"/>
        <v/>
      </c>
      <c r="N339" s="29"/>
      <c r="O339" s="29"/>
      <c r="P339" s="29"/>
      <c r="Q339" s="29"/>
      <c r="R339" s="29"/>
      <c r="S339" s="29"/>
      <c r="T339" s="29"/>
      <c r="U339" s="29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x14ac:dyDescent="0.3">
      <c r="A340" s="29">
        <v>334</v>
      </c>
      <c r="B340" s="77" t="str">
        <f>IF('Raw-Data-Input'!B350=0,"",'Raw-Data-Input'!B350)</f>
        <v/>
      </c>
      <c r="C340" s="77" t="str">
        <f>IF('Raw-Data-Input'!C350=0,"",'Raw-Data-Input'!C350)</f>
        <v/>
      </c>
      <c r="D340" s="77" t="str">
        <f>IF('Raw-Data-Input'!D350=0,"",'Raw-Data-Input'!D350)</f>
        <v/>
      </c>
      <c r="E340" s="77" t="str">
        <f>IF('Raw-Data-Input'!E350=0,"",'Raw-Data-Input'!E350)</f>
        <v/>
      </c>
      <c r="F340" s="78" t="str">
        <f>IF('Raw-Data-Input'!L350="","",'Raw-Data-Input'!L350)</f>
        <v/>
      </c>
      <c r="G340" s="79" t="str">
        <f t="shared" si="30"/>
        <v/>
      </c>
      <c r="H340" s="78" t="str">
        <f>IF('Raw-Data-Input'!M350="","",'Raw-Data-Input'!M350)</f>
        <v/>
      </c>
      <c r="I340" s="79" t="str">
        <f t="shared" si="31"/>
        <v/>
      </c>
      <c r="J340" s="77" t="str">
        <f t="shared" si="32"/>
        <v/>
      </c>
      <c r="K340" s="80">
        <f t="shared" si="33"/>
        <v>0</v>
      </c>
      <c r="L340" s="77" t="str">
        <f t="shared" si="34"/>
        <v/>
      </c>
      <c r="M340" s="77" t="str">
        <f t="shared" si="35"/>
        <v/>
      </c>
      <c r="N340" s="29"/>
      <c r="O340" s="29"/>
      <c r="P340" s="29"/>
      <c r="Q340" s="29"/>
      <c r="R340" s="29"/>
      <c r="S340" s="29"/>
      <c r="T340" s="29"/>
      <c r="U340" s="29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x14ac:dyDescent="0.3">
      <c r="A341" s="29">
        <v>335</v>
      </c>
      <c r="B341" s="77" t="str">
        <f>IF('Raw-Data-Input'!B351=0,"",'Raw-Data-Input'!B351)</f>
        <v/>
      </c>
      <c r="C341" s="77" t="str">
        <f>IF('Raw-Data-Input'!C351=0,"",'Raw-Data-Input'!C351)</f>
        <v/>
      </c>
      <c r="D341" s="77" t="str">
        <f>IF('Raw-Data-Input'!D351=0,"",'Raw-Data-Input'!D351)</f>
        <v/>
      </c>
      <c r="E341" s="77" t="str">
        <f>IF('Raw-Data-Input'!E351=0,"",'Raw-Data-Input'!E351)</f>
        <v/>
      </c>
      <c r="F341" s="78" t="str">
        <f>IF('Raw-Data-Input'!L351="","",'Raw-Data-Input'!L351)</f>
        <v/>
      </c>
      <c r="G341" s="79" t="str">
        <f t="shared" si="30"/>
        <v/>
      </c>
      <c r="H341" s="78" t="str">
        <f>IF('Raw-Data-Input'!M351="","",'Raw-Data-Input'!M351)</f>
        <v/>
      </c>
      <c r="I341" s="79" t="str">
        <f t="shared" si="31"/>
        <v/>
      </c>
      <c r="J341" s="77" t="str">
        <f t="shared" si="32"/>
        <v/>
      </c>
      <c r="K341" s="80">
        <f t="shared" si="33"/>
        <v>0</v>
      </c>
      <c r="L341" s="77" t="str">
        <f t="shared" si="34"/>
        <v/>
      </c>
      <c r="M341" s="77" t="str">
        <f t="shared" si="35"/>
        <v/>
      </c>
      <c r="N341" s="29"/>
      <c r="O341" s="29"/>
      <c r="P341" s="29"/>
      <c r="Q341" s="29"/>
      <c r="R341" s="29"/>
      <c r="S341" s="29"/>
      <c r="T341" s="29"/>
      <c r="U341" s="29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x14ac:dyDescent="0.3">
      <c r="A342" s="29">
        <v>336</v>
      </c>
      <c r="B342" s="77" t="str">
        <f>IF('Raw-Data-Input'!B352=0,"",'Raw-Data-Input'!B352)</f>
        <v/>
      </c>
      <c r="C342" s="77" t="str">
        <f>IF('Raw-Data-Input'!C352=0,"",'Raw-Data-Input'!C352)</f>
        <v/>
      </c>
      <c r="D342" s="77" t="str">
        <f>IF('Raw-Data-Input'!D352=0,"",'Raw-Data-Input'!D352)</f>
        <v/>
      </c>
      <c r="E342" s="77" t="str">
        <f>IF('Raw-Data-Input'!E352=0,"",'Raw-Data-Input'!E352)</f>
        <v/>
      </c>
      <c r="F342" s="78" t="str">
        <f>IF('Raw-Data-Input'!L352="","",'Raw-Data-Input'!L352)</f>
        <v/>
      </c>
      <c r="G342" s="79" t="str">
        <f t="shared" si="30"/>
        <v/>
      </c>
      <c r="H342" s="78" t="str">
        <f>IF('Raw-Data-Input'!M352="","",'Raw-Data-Input'!M352)</f>
        <v/>
      </c>
      <c r="I342" s="79" t="str">
        <f t="shared" si="31"/>
        <v/>
      </c>
      <c r="J342" s="77" t="str">
        <f t="shared" si="32"/>
        <v/>
      </c>
      <c r="K342" s="80">
        <f t="shared" si="33"/>
        <v>0</v>
      </c>
      <c r="L342" s="77" t="str">
        <f t="shared" si="34"/>
        <v/>
      </c>
      <c r="M342" s="77" t="str">
        <f t="shared" si="35"/>
        <v/>
      </c>
      <c r="N342" s="29"/>
      <c r="O342" s="29"/>
      <c r="P342" s="29"/>
      <c r="Q342" s="29"/>
      <c r="R342" s="29"/>
      <c r="S342" s="29"/>
      <c r="T342" s="29"/>
      <c r="U342" s="29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x14ac:dyDescent="0.3">
      <c r="A343" s="29">
        <v>337</v>
      </c>
      <c r="B343" s="77" t="str">
        <f>IF('Raw-Data-Input'!B353=0,"",'Raw-Data-Input'!B353)</f>
        <v/>
      </c>
      <c r="C343" s="77" t="str">
        <f>IF('Raw-Data-Input'!C353=0,"",'Raw-Data-Input'!C353)</f>
        <v/>
      </c>
      <c r="D343" s="77" t="str">
        <f>IF('Raw-Data-Input'!D353=0,"",'Raw-Data-Input'!D353)</f>
        <v/>
      </c>
      <c r="E343" s="77" t="str">
        <f>IF('Raw-Data-Input'!E353=0,"",'Raw-Data-Input'!E353)</f>
        <v/>
      </c>
      <c r="F343" s="78" t="str">
        <f>IF('Raw-Data-Input'!L353="","",'Raw-Data-Input'!L353)</f>
        <v/>
      </c>
      <c r="G343" s="79" t="str">
        <f t="shared" si="30"/>
        <v/>
      </c>
      <c r="H343" s="78" t="str">
        <f>IF('Raw-Data-Input'!M353="","",'Raw-Data-Input'!M353)</f>
        <v/>
      </c>
      <c r="I343" s="79" t="str">
        <f t="shared" si="31"/>
        <v/>
      </c>
      <c r="J343" s="77" t="str">
        <f t="shared" si="32"/>
        <v/>
      </c>
      <c r="K343" s="80">
        <f t="shared" si="33"/>
        <v>0</v>
      </c>
      <c r="L343" s="77" t="str">
        <f t="shared" si="34"/>
        <v/>
      </c>
      <c r="M343" s="77" t="str">
        <f t="shared" si="35"/>
        <v/>
      </c>
      <c r="N343" s="29"/>
      <c r="O343" s="29"/>
      <c r="P343" s="29"/>
      <c r="Q343" s="29"/>
      <c r="R343" s="29"/>
      <c r="S343" s="29"/>
      <c r="T343" s="29"/>
      <c r="U343" s="29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x14ac:dyDescent="0.3">
      <c r="A344" s="29">
        <v>338</v>
      </c>
      <c r="B344" s="77" t="str">
        <f>IF('Raw-Data-Input'!B354=0,"",'Raw-Data-Input'!B354)</f>
        <v/>
      </c>
      <c r="C344" s="77" t="str">
        <f>IF('Raw-Data-Input'!C354=0,"",'Raw-Data-Input'!C354)</f>
        <v/>
      </c>
      <c r="D344" s="77" t="str">
        <f>IF('Raw-Data-Input'!D354=0,"",'Raw-Data-Input'!D354)</f>
        <v/>
      </c>
      <c r="E344" s="77" t="str">
        <f>IF('Raw-Data-Input'!E354=0,"",'Raw-Data-Input'!E354)</f>
        <v/>
      </c>
      <c r="F344" s="78" t="str">
        <f>IF('Raw-Data-Input'!L354="","",'Raw-Data-Input'!L354)</f>
        <v/>
      </c>
      <c r="G344" s="79" t="str">
        <f t="shared" si="30"/>
        <v/>
      </c>
      <c r="H344" s="78" t="str">
        <f>IF('Raw-Data-Input'!M354="","",'Raw-Data-Input'!M354)</f>
        <v/>
      </c>
      <c r="I344" s="79" t="str">
        <f t="shared" si="31"/>
        <v/>
      </c>
      <c r="J344" s="77" t="str">
        <f t="shared" si="32"/>
        <v/>
      </c>
      <c r="K344" s="80">
        <f t="shared" si="33"/>
        <v>0</v>
      </c>
      <c r="L344" s="77" t="str">
        <f t="shared" si="34"/>
        <v/>
      </c>
      <c r="M344" s="77" t="str">
        <f t="shared" si="35"/>
        <v/>
      </c>
      <c r="N344" s="29"/>
      <c r="O344" s="29"/>
      <c r="P344" s="29"/>
      <c r="Q344" s="29"/>
      <c r="R344" s="29"/>
      <c r="S344" s="29"/>
      <c r="T344" s="29"/>
      <c r="U344" s="29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x14ac:dyDescent="0.3">
      <c r="A345" s="29">
        <v>339</v>
      </c>
      <c r="B345" s="77" t="str">
        <f>IF('Raw-Data-Input'!B355=0,"",'Raw-Data-Input'!B355)</f>
        <v/>
      </c>
      <c r="C345" s="77" t="str">
        <f>IF('Raw-Data-Input'!C355=0,"",'Raw-Data-Input'!C355)</f>
        <v/>
      </c>
      <c r="D345" s="77" t="str">
        <f>IF('Raw-Data-Input'!D355=0,"",'Raw-Data-Input'!D355)</f>
        <v/>
      </c>
      <c r="E345" s="77" t="str">
        <f>IF('Raw-Data-Input'!E355=0,"",'Raw-Data-Input'!E355)</f>
        <v/>
      </c>
      <c r="F345" s="78" t="str">
        <f>IF('Raw-Data-Input'!L355="","",'Raw-Data-Input'!L355)</f>
        <v/>
      </c>
      <c r="G345" s="79" t="str">
        <f t="shared" si="30"/>
        <v/>
      </c>
      <c r="H345" s="78" t="str">
        <f>IF('Raw-Data-Input'!M355="","",'Raw-Data-Input'!M355)</f>
        <v/>
      </c>
      <c r="I345" s="79" t="str">
        <f t="shared" si="31"/>
        <v/>
      </c>
      <c r="J345" s="77" t="str">
        <f t="shared" si="32"/>
        <v/>
      </c>
      <c r="K345" s="80">
        <f t="shared" si="33"/>
        <v>0</v>
      </c>
      <c r="L345" s="77" t="str">
        <f t="shared" si="34"/>
        <v/>
      </c>
      <c r="M345" s="77" t="str">
        <f t="shared" si="35"/>
        <v/>
      </c>
      <c r="N345" s="29"/>
      <c r="O345" s="29"/>
      <c r="P345" s="29"/>
      <c r="Q345" s="29"/>
      <c r="R345" s="29"/>
      <c r="S345" s="29"/>
      <c r="T345" s="29"/>
      <c r="U345" s="29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x14ac:dyDescent="0.3">
      <c r="A346" s="29">
        <v>340</v>
      </c>
      <c r="B346" s="77" t="str">
        <f>IF('Raw-Data-Input'!B356=0,"",'Raw-Data-Input'!B356)</f>
        <v/>
      </c>
      <c r="C346" s="77" t="str">
        <f>IF('Raw-Data-Input'!C356=0,"",'Raw-Data-Input'!C356)</f>
        <v/>
      </c>
      <c r="D346" s="77" t="str">
        <f>IF('Raw-Data-Input'!D356=0,"",'Raw-Data-Input'!D356)</f>
        <v/>
      </c>
      <c r="E346" s="77" t="str">
        <f>IF('Raw-Data-Input'!E356=0,"",'Raw-Data-Input'!E356)</f>
        <v/>
      </c>
      <c r="F346" s="78" t="str">
        <f>IF('Raw-Data-Input'!L356="","",'Raw-Data-Input'!L356)</f>
        <v/>
      </c>
      <c r="G346" s="79" t="str">
        <f t="shared" si="30"/>
        <v/>
      </c>
      <c r="H346" s="78" t="str">
        <f>IF('Raw-Data-Input'!M356="","",'Raw-Data-Input'!M356)</f>
        <v/>
      </c>
      <c r="I346" s="79" t="str">
        <f t="shared" si="31"/>
        <v/>
      </c>
      <c r="J346" s="77" t="str">
        <f t="shared" si="32"/>
        <v/>
      </c>
      <c r="K346" s="80">
        <f t="shared" si="33"/>
        <v>0</v>
      </c>
      <c r="L346" s="77" t="str">
        <f t="shared" si="34"/>
        <v/>
      </c>
      <c r="M346" s="77" t="str">
        <f t="shared" si="35"/>
        <v/>
      </c>
      <c r="N346" s="29"/>
      <c r="O346" s="29"/>
      <c r="P346" s="29"/>
      <c r="Q346" s="29"/>
      <c r="R346" s="29"/>
      <c r="S346" s="29"/>
      <c r="T346" s="29"/>
      <c r="U346" s="29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x14ac:dyDescent="0.3">
      <c r="A347" s="29">
        <v>341</v>
      </c>
      <c r="B347" s="77" t="str">
        <f>IF('Raw-Data-Input'!B357=0,"",'Raw-Data-Input'!B357)</f>
        <v/>
      </c>
      <c r="C347" s="77" t="str">
        <f>IF('Raw-Data-Input'!C357=0,"",'Raw-Data-Input'!C357)</f>
        <v/>
      </c>
      <c r="D347" s="77" t="str">
        <f>IF('Raw-Data-Input'!D357=0,"",'Raw-Data-Input'!D357)</f>
        <v/>
      </c>
      <c r="E347" s="77" t="str">
        <f>IF('Raw-Data-Input'!E357=0,"",'Raw-Data-Input'!E357)</f>
        <v/>
      </c>
      <c r="F347" s="78" t="str">
        <f>IF('Raw-Data-Input'!L357="","",'Raw-Data-Input'!L357)</f>
        <v/>
      </c>
      <c r="G347" s="79" t="str">
        <f t="shared" si="30"/>
        <v/>
      </c>
      <c r="H347" s="78" t="str">
        <f>IF('Raw-Data-Input'!M357="","",'Raw-Data-Input'!M357)</f>
        <v/>
      </c>
      <c r="I347" s="79" t="str">
        <f t="shared" si="31"/>
        <v/>
      </c>
      <c r="J347" s="77" t="str">
        <f t="shared" si="32"/>
        <v/>
      </c>
      <c r="K347" s="80">
        <f t="shared" si="33"/>
        <v>0</v>
      </c>
      <c r="L347" s="77" t="str">
        <f t="shared" si="34"/>
        <v/>
      </c>
      <c r="M347" s="77" t="str">
        <f t="shared" si="35"/>
        <v/>
      </c>
      <c r="N347" s="29"/>
      <c r="O347" s="29"/>
      <c r="P347" s="29"/>
      <c r="Q347" s="29"/>
      <c r="R347" s="29"/>
      <c r="S347" s="29"/>
      <c r="T347" s="29"/>
      <c r="U347" s="29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x14ac:dyDescent="0.3">
      <c r="A348" s="29">
        <v>342</v>
      </c>
      <c r="B348" s="77" t="str">
        <f>IF('Raw-Data-Input'!B358=0,"",'Raw-Data-Input'!B358)</f>
        <v/>
      </c>
      <c r="C348" s="77" t="str">
        <f>IF('Raw-Data-Input'!C358=0,"",'Raw-Data-Input'!C358)</f>
        <v/>
      </c>
      <c r="D348" s="77" t="str">
        <f>IF('Raw-Data-Input'!D358=0,"",'Raw-Data-Input'!D358)</f>
        <v/>
      </c>
      <c r="E348" s="77" t="str">
        <f>IF('Raw-Data-Input'!E358=0,"",'Raw-Data-Input'!E358)</f>
        <v/>
      </c>
      <c r="F348" s="78" t="str">
        <f>IF('Raw-Data-Input'!L358="","",'Raw-Data-Input'!L358)</f>
        <v/>
      </c>
      <c r="G348" s="79" t="str">
        <f t="shared" si="30"/>
        <v/>
      </c>
      <c r="H348" s="78" t="str">
        <f>IF('Raw-Data-Input'!M358="","",'Raw-Data-Input'!M358)</f>
        <v/>
      </c>
      <c r="I348" s="79" t="str">
        <f t="shared" si="31"/>
        <v/>
      </c>
      <c r="J348" s="77" t="str">
        <f t="shared" si="32"/>
        <v/>
      </c>
      <c r="K348" s="80">
        <f t="shared" si="33"/>
        <v>0</v>
      </c>
      <c r="L348" s="77" t="str">
        <f t="shared" si="34"/>
        <v/>
      </c>
      <c r="M348" s="77" t="str">
        <f t="shared" si="35"/>
        <v/>
      </c>
      <c r="N348" s="29"/>
      <c r="O348" s="29"/>
      <c r="P348" s="29"/>
      <c r="Q348" s="29"/>
      <c r="R348" s="29"/>
      <c r="S348" s="29"/>
      <c r="T348" s="29"/>
      <c r="U348" s="29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x14ac:dyDescent="0.3">
      <c r="A349" s="29">
        <v>343</v>
      </c>
      <c r="B349" s="77" t="str">
        <f>IF('Raw-Data-Input'!B359=0,"",'Raw-Data-Input'!B359)</f>
        <v/>
      </c>
      <c r="C349" s="77" t="str">
        <f>IF('Raw-Data-Input'!C359=0,"",'Raw-Data-Input'!C359)</f>
        <v/>
      </c>
      <c r="D349" s="77" t="str">
        <f>IF('Raw-Data-Input'!D359=0,"",'Raw-Data-Input'!D359)</f>
        <v/>
      </c>
      <c r="E349" s="77" t="str">
        <f>IF('Raw-Data-Input'!E359=0,"",'Raw-Data-Input'!E359)</f>
        <v/>
      </c>
      <c r="F349" s="78" t="str">
        <f>IF('Raw-Data-Input'!L359="","",'Raw-Data-Input'!L359)</f>
        <v/>
      </c>
      <c r="G349" s="79" t="str">
        <f t="shared" si="30"/>
        <v/>
      </c>
      <c r="H349" s="78" t="str">
        <f>IF('Raw-Data-Input'!M359="","",'Raw-Data-Input'!M359)</f>
        <v/>
      </c>
      <c r="I349" s="79" t="str">
        <f t="shared" si="31"/>
        <v/>
      </c>
      <c r="J349" s="77" t="str">
        <f t="shared" si="32"/>
        <v/>
      </c>
      <c r="K349" s="80">
        <f t="shared" si="33"/>
        <v>0</v>
      </c>
      <c r="L349" s="77" t="str">
        <f t="shared" si="34"/>
        <v/>
      </c>
      <c r="M349" s="77" t="str">
        <f t="shared" si="35"/>
        <v/>
      </c>
      <c r="N349" s="29"/>
      <c r="O349" s="29"/>
      <c r="P349" s="29"/>
      <c r="Q349" s="29"/>
      <c r="R349" s="29"/>
      <c r="S349" s="29"/>
      <c r="T349" s="29"/>
      <c r="U349" s="29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x14ac:dyDescent="0.3">
      <c r="A350" s="29">
        <v>344</v>
      </c>
      <c r="B350" s="77" t="str">
        <f>IF('Raw-Data-Input'!B360=0,"",'Raw-Data-Input'!B360)</f>
        <v/>
      </c>
      <c r="C350" s="77" t="str">
        <f>IF('Raw-Data-Input'!C360=0,"",'Raw-Data-Input'!C360)</f>
        <v/>
      </c>
      <c r="D350" s="77" t="str">
        <f>IF('Raw-Data-Input'!D360=0,"",'Raw-Data-Input'!D360)</f>
        <v/>
      </c>
      <c r="E350" s="77" t="str">
        <f>IF('Raw-Data-Input'!E360=0,"",'Raw-Data-Input'!E360)</f>
        <v/>
      </c>
      <c r="F350" s="78" t="str">
        <f>IF('Raw-Data-Input'!L360="","",'Raw-Data-Input'!L360)</f>
        <v/>
      </c>
      <c r="G350" s="79" t="str">
        <f t="shared" si="30"/>
        <v/>
      </c>
      <c r="H350" s="78" t="str">
        <f>IF('Raw-Data-Input'!M360="","",'Raw-Data-Input'!M360)</f>
        <v/>
      </c>
      <c r="I350" s="79" t="str">
        <f t="shared" si="31"/>
        <v/>
      </c>
      <c r="J350" s="77" t="str">
        <f t="shared" si="32"/>
        <v/>
      </c>
      <c r="K350" s="80">
        <f t="shared" si="33"/>
        <v>0</v>
      </c>
      <c r="L350" s="77" t="str">
        <f t="shared" si="34"/>
        <v/>
      </c>
      <c r="M350" s="77" t="str">
        <f t="shared" si="35"/>
        <v/>
      </c>
      <c r="N350" s="29"/>
      <c r="O350" s="29"/>
      <c r="P350" s="29"/>
      <c r="Q350" s="29"/>
      <c r="R350" s="29"/>
      <c r="S350" s="29"/>
      <c r="T350" s="29"/>
      <c r="U350" s="29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x14ac:dyDescent="0.3">
      <c r="A351" s="29">
        <v>345</v>
      </c>
      <c r="B351" s="77" t="str">
        <f>IF('Raw-Data-Input'!B361=0,"",'Raw-Data-Input'!B361)</f>
        <v/>
      </c>
      <c r="C351" s="77" t="str">
        <f>IF('Raw-Data-Input'!C361=0,"",'Raw-Data-Input'!C361)</f>
        <v/>
      </c>
      <c r="D351" s="77" t="str">
        <f>IF('Raw-Data-Input'!D361=0,"",'Raw-Data-Input'!D361)</f>
        <v/>
      </c>
      <c r="E351" s="77" t="str">
        <f>IF('Raw-Data-Input'!E361=0,"",'Raw-Data-Input'!E361)</f>
        <v/>
      </c>
      <c r="F351" s="78" t="str">
        <f>IF('Raw-Data-Input'!L361="","",'Raw-Data-Input'!L361)</f>
        <v/>
      </c>
      <c r="G351" s="79" t="str">
        <f t="shared" si="30"/>
        <v/>
      </c>
      <c r="H351" s="78" t="str">
        <f>IF('Raw-Data-Input'!M361="","",'Raw-Data-Input'!M361)</f>
        <v/>
      </c>
      <c r="I351" s="79" t="str">
        <f t="shared" si="31"/>
        <v/>
      </c>
      <c r="J351" s="77" t="str">
        <f t="shared" si="32"/>
        <v/>
      </c>
      <c r="K351" s="80">
        <f t="shared" si="33"/>
        <v>0</v>
      </c>
      <c r="L351" s="77" t="str">
        <f t="shared" si="34"/>
        <v/>
      </c>
      <c r="M351" s="77" t="str">
        <f t="shared" si="35"/>
        <v/>
      </c>
      <c r="N351" s="29"/>
      <c r="O351" s="29"/>
      <c r="P351" s="29"/>
      <c r="Q351" s="29"/>
      <c r="R351" s="29"/>
      <c r="S351" s="29"/>
      <c r="T351" s="29"/>
      <c r="U351" s="29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x14ac:dyDescent="0.3">
      <c r="A352" s="29">
        <v>346</v>
      </c>
      <c r="B352" s="77" t="str">
        <f>IF('Raw-Data-Input'!B362=0,"",'Raw-Data-Input'!B362)</f>
        <v/>
      </c>
      <c r="C352" s="77" t="str">
        <f>IF('Raw-Data-Input'!C362=0,"",'Raw-Data-Input'!C362)</f>
        <v/>
      </c>
      <c r="D352" s="77" t="str">
        <f>IF('Raw-Data-Input'!D362=0,"",'Raw-Data-Input'!D362)</f>
        <v/>
      </c>
      <c r="E352" s="77" t="str">
        <f>IF('Raw-Data-Input'!E362=0,"",'Raw-Data-Input'!E362)</f>
        <v/>
      </c>
      <c r="F352" s="78" t="str">
        <f>IF('Raw-Data-Input'!L362="","",'Raw-Data-Input'!L362)</f>
        <v/>
      </c>
      <c r="G352" s="79" t="str">
        <f t="shared" si="30"/>
        <v/>
      </c>
      <c r="H352" s="78" t="str">
        <f>IF('Raw-Data-Input'!M362="","",'Raw-Data-Input'!M362)</f>
        <v/>
      </c>
      <c r="I352" s="79" t="str">
        <f t="shared" si="31"/>
        <v/>
      </c>
      <c r="J352" s="77" t="str">
        <f t="shared" si="32"/>
        <v/>
      </c>
      <c r="K352" s="80">
        <f t="shared" si="33"/>
        <v>0</v>
      </c>
      <c r="L352" s="77" t="str">
        <f t="shared" si="34"/>
        <v/>
      </c>
      <c r="M352" s="77" t="str">
        <f t="shared" si="35"/>
        <v/>
      </c>
      <c r="N352" s="29"/>
      <c r="O352" s="29"/>
      <c r="P352" s="29"/>
      <c r="Q352" s="29"/>
      <c r="R352" s="29"/>
      <c r="S352" s="29"/>
      <c r="T352" s="29"/>
      <c r="U352" s="29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x14ac:dyDescent="0.3">
      <c r="A353" s="29">
        <v>347</v>
      </c>
      <c r="B353" s="77" t="str">
        <f>IF('Raw-Data-Input'!B363=0,"",'Raw-Data-Input'!B363)</f>
        <v/>
      </c>
      <c r="C353" s="77" t="str">
        <f>IF('Raw-Data-Input'!C363=0,"",'Raw-Data-Input'!C363)</f>
        <v/>
      </c>
      <c r="D353" s="77" t="str">
        <f>IF('Raw-Data-Input'!D363=0,"",'Raw-Data-Input'!D363)</f>
        <v/>
      </c>
      <c r="E353" s="77" t="str">
        <f>IF('Raw-Data-Input'!E363=0,"",'Raw-Data-Input'!E363)</f>
        <v/>
      </c>
      <c r="F353" s="78" t="str">
        <f>IF('Raw-Data-Input'!L363="","",'Raw-Data-Input'!L363)</f>
        <v/>
      </c>
      <c r="G353" s="79" t="str">
        <f t="shared" si="30"/>
        <v/>
      </c>
      <c r="H353" s="78" t="str">
        <f>IF('Raw-Data-Input'!M363="","",'Raw-Data-Input'!M363)</f>
        <v/>
      </c>
      <c r="I353" s="79" t="str">
        <f t="shared" si="31"/>
        <v/>
      </c>
      <c r="J353" s="77" t="str">
        <f t="shared" si="32"/>
        <v/>
      </c>
      <c r="K353" s="80">
        <f t="shared" si="33"/>
        <v>0</v>
      </c>
      <c r="L353" s="77" t="str">
        <f t="shared" si="34"/>
        <v/>
      </c>
      <c r="M353" s="77" t="str">
        <f t="shared" si="35"/>
        <v/>
      </c>
      <c r="N353" s="29"/>
      <c r="O353" s="29"/>
      <c r="P353" s="29"/>
      <c r="Q353" s="29"/>
      <c r="R353" s="29"/>
      <c r="S353" s="29"/>
      <c r="T353" s="29"/>
      <c r="U353" s="29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x14ac:dyDescent="0.3">
      <c r="A354" s="29">
        <v>348</v>
      </c>
      <c r="B354" s="77" t="str">
        <f>IF('Raw-Data-Input'!B364=0,"",'Raw-Data-Input'!B364)</f>
        <v/>
      </c>
      <c r="C354" s="77" t="str">
        <f>IF('Raw-Data-Input'!C364=0,"",'Raw-Data-Input'!C364)</f>
        <v/>
      </c>
      <c r="D354" s="77" t="str">
        <f>IF('Raw-Data-Input'!D364=0,"",'Raw-Data-Input'!D364)</f>
        <v/>
      </c>
      <c r="E354" s="77" t="str">
        <f>IF('Raw-Data-Input'!E364=0,"",'Raw-Data-Input'!E364)</f>
        <v/>
      </c>
      <c r="F354" s="78" t="str">
        <f>IF('Raw-Data-Input'!L364="","",'Raw-Data-Input'!L364)</f>
        <v/>
      </c>
      <c r="G354" s="79" t="str">
        <f t="shared" si="30"/>
        <v/>
      </c>
      <c r="H354" s="78" t="str">
        <f>IF('Raw-Data-Input'!M364="","",'Raw-Data-Input'!M364)</f>
        <v/>
      </c>
      <c r="I354" s="79" t="str">
        <f t="shared" si="31"/>
        <v/>
      </c>
      <c r="J354" s="77" t="str">
        <f t="shared" si="32"/>
        <v/>
      </c>
      <c r="K354" s="80">
        <f t="shared" si="33"/>
        <v>0</v>
      </c>
      <c r="L354" s="77" t="str">
        <f t="shared" si="34"/>
        <v/>
      </c>
      <c r="M354" s="77" t="str">
        <f t="shared" si="35"/>
        <v/>
      </c>
      <c r="N354" s="29"/>
      <c r="O354" s="29"/>
      <c r="P354" s="29"/>
      <c r="Q354" s="29"/>
      <c r="R354" s="29"/>
      <c r="S354" s="29"/>
      <c r="T354" s="29"/>
      <c r="U354" s="29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x14ac:dyDescent="0.3">
      <c r="A355" s="29">
        <v>349</v>
      </c>
      <c r="B355" s="77" t="str">
        <f>IF('Raw-Data-Input'!B365=0,"",'Raw-Data-Input'!B365)</f>
        <v/>
      </c>
      <c r="C355" s="77" t="str">
        <f>IF('Raw-Data-Input'!C365=0,"",'Raw-Data-Input'!C365)</f>
        <v/>
      </c>
      <c r="D355" s="77" t="str">
        <f>IF('Raw-Data-Input'!D365=0,"",'Raw-Data-Input'!D365)</f>
        <v/>
      </c>
      <c r="E355" s="77" t="str">
        <f>IF('Raw-Data-Input'!E365=0,"",'Raw-Data-Input'!E365)</f>
        <v/>
      </c>
      <c r="F355" s="78" t="str">
        <f>IF('Raw-Data-Input'!L365="","",'Raw-Data-Input'!L365)</f>
        <v/>
      </c>
      <c r="G355" s="79" t="str">
        <f t="shared" si="30"/>
        <v/>
      </c>
      <c r="H355" s="78" t="str">
        <f>IF('Raw-Data-Input'!M365="","",'Raw-Data-Input'!M365)</f>
        <v/>
      </c>
      <c r="I355" s="79" t="str">
        <f t="shared" si="31"/>
        <v/>
      </c>
      <c r="J355" s="77" t="str">
        <f t="shared" si="32"/>
        <v/>
      </c>
      <c r="K355" s="80">
        <f t="shared" si="33"/>
        <v>0</v>
      </c>
      <c r="L355" s="77" t="str">
        <f t="shared" si="34"/>
        <v/>
      </c>
      <c r="M355" s="77" t="str">
        <f t="shared" si="35"/>
        <v/>
      </c>
      <c r="N355" s="29"/>
      <c r="O355" s="29"/>
      <c r="P355" s="29"/>
      <c r="Q355" s="29"/>
      <c r="R355" s="29"/>
      <c r="S355" s="29"/>
      <c r="T355" s="29"/>
      <c r="U355" s="29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x14ac:dyDescent="0.3">
      <c r="A356" s="29">
        <v>350</v>
      </c>
      <c r="B356" s="77" t="str">
        <f>IF('Raw-Data-Input'!B366=0,"",'Raw-Data-Input'!B366)</f>
        <v/>
      </c>
      <c r="C356" s="77" t="str">
        <f>IF('Raw-Data-Input'!C366=0,"",'Raw-Data-Input'!C366)</f>
        <v/>
      </c>
      <c r="D356" s="77" t="str">
        <f>IF('Raw-Data-Input'!D366=0,"",'Raw-Data-Input'!D366)</f>
        <v/>
      </c>
      <c r="E356" s="77" t="str">
        <f>IF('Raw-Data-Input'!E366=0,"",'Raw-Data-Input'!E366)</f>
        <v/>
      </c>
      <c r="F356" s="78" t="str">
        <f>IF('Raw-Data-Input'!L366="","",'Raw-Data-Input'!L366)</f>
        <v/>
      </c>
      <c r="G356" s="79" t="str">
        <f t="shared" si="30"/>
        <v/>
      </c>
      <c r="H356" s="78" t="str">
        <f>IF('Raw-Data-Input'!M366="","",'Raw-Data-Input'!M366)</f>
        <v/>
      </c>
      <c r="I356" s="79" t="str">
        <f t="shared" si="31"/>
        <v/>
      </c>
      <c r="J356" s="77" t="str">
        <f t="shared" si="32"/>
        <v/>
      </c>
      <c r="K356" s="80">
        <f t="shared" si="33"/>
        <v>0</v>
      </c>
      <c r="L356" s="77" t="str">
        <f t="shared" si="34"/>
        <v/>
      </c>
      <c r="M356" s="77" t="str">
        <f t="shared" si="35"/>
        <v/>
      </c>
      <c r="N356" s="29"/>
      <c r="O356" s="29"/>
      <c r="P356" s="29"/>
      <c r="Q356" s="29"/>
      <c r="R356" s="29"/>
      <c r="S356" s="29"/>
      <c r="T356" s="29"/>
      <c r="U356" s="29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x14ac:dyDescent="0.3">
      <c r="A360" s="1"/>
      <c r="B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x14ac:dyDescent="0.3">
      <c r="A361" s="1"/>
      <c r="B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x14ac:dyDescent="0.3">
      <c r="A362" s="1"/>
      <c r="B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x14ac:dyDescent="0.3">
      <c r="A363" s="1"/>
      <c r="B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x14ac:dyDescent="0.3">
      <c r="A364" s="1"/>
      <c r="B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x14ac:dyDescent="0.3">
      <c r="A365" s="1"/>
      <c r="B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x14ac:dyDescent="0.3">
      <c r="A366" s="1"/>
      <c r="B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x14ac:dyDescent="0.3">
      <c r="O530" s="1"/>
      <c r="P530" s="1"/>
      <c r="Q530" s="1"/>
    </row>
    <row r="531" spans="1:35" x14ac:dyDescent="0.3">
      <c r="O531" s="1"/>
      <c r="P531" s="1"/>
      <c r="Q531" s="1"/>
    </row>
  </sheetData>
  <sheetProtection algorithmName="SHA-512" hashValue="iqS7oRieU4i4KJEtnfsWBdzSFWr/j3C/viQbldSoBiIcA9XACfknVtNaHUOn98GiDnVTYM7PLR/kdr8o9XVFgA==" saltValue="wqFoSkQCxxx3Pt1cZ4r3Tg==" spinCount="100000" sheet="1" objects="1" scenarios="1"/>
  <mergeCells count="77">
    <mergeCell ref="P73:Q73"/>
    <mergeCell ref="T73:U73"/>
    <mergeCell ref="O68:Q68"/>
    <mergeCell ref="S68:U68"/>
    <mergeCell ref="P69:Q69"/>
    <mergeCell ref="T69:U69"/>
    <mergeCell ref="O72:Q72"/>
    <mergeCell ref="S72:U72"/>
    <mergeCell ref="O63:Q63"/>
    <mergeCell ref="S63:U63"/>
    <mergeCell ref="O64:Q64"/>
    <mergeCell ref="S64:U64"/>
    <mergeCell ref="P65:Q65"/>
    <mergeCell ref="T65:U65"/>
    <mergeCell ref="P55:Q55"/>
    <mergeCell ref="T55:U55"/>
    <mergeCell ref="O58:Q58"/>
    <mergeCell ref="S58:U58"/>
    <mergeCell ref="P59:Q59"/>
    <mergeCell ref="T59:U59"/>
    <mergeCell ref="O50:Q50"/>
    <mergeCell ref="S50:U50"/>
    <mergeCell ref="P51:Q51"/>
    <mergeCell ref="T51:U51"/>
    <mergeCell ref="O54:Q54"/>
    <mergeCell ref="S54:U54"/>
    <mergeCell ref="O44:Q44"/>
    <mergeCell ref="S44:U44"/>
    <mergeCell ref="P45:Q45"/>
    <mergeCell ref="T45:U45"/>
    <mergeCell ref="O49:Q49"/>
    <mergeCell ref="S49:U49"/>
    <mergeCell ref="P37:Q37"/>
    <mergeCell ref="T37:U37"/>
    <mergeCell ref="O40:Q40"/>
    <mergeCell ref="S40:U40"/>
    <mergeCell ref="P41:Q41"/>
    <mergeCell ref="T41:U41"/>
    <mergeCell ref="P31:Q31"/>
    <mergeCell ref="T31:U31"/>
    <mergeCell ref="O35:Q35"/>
    <mergeCell ref="S35:U35"/>
    <mergeCell ref="O36:Q36"/>
    <mergeCell ref="S36:U36"/>
    <mergeCell ref="O26:Q26"/>
    <mergeCell ref="S26:U26"/>
    <mergeCell ref="P27:Q27"/>
    <mergeCell ref="T27:U27"/>
    <mergeCell ref="O30:Q30"/>
    <mergeCell ref="S30:U30"/>
    <mergeCell ref="P23:Q23"/>
    <mergeCell ref="T23:U23"/>
    <mergeCell ref="O7:Q7"/>
    <mergeCell ref="O8:Q8"/>
    <mergeCell ref="P9:Q9"/>
    <mergeCell ref="O12:Q12"/>
    <mergeCell ref="P13:Q13"/>
    <mergeCell ref="O16:Q16"/>
    <mergeCell ref="P17:Q17"/>
    <mergeCell ref="O21:Q21"/>
    <mergeCell ref="S21:U21"/>
    <mergeCell ref="O22:Q22"/>
    <mergeCell ref="S22:U22"/>
    <mergeCell ref="B3:D3"/>
    <mergeCell ref="E3:F3"/>
    <mergeCell ref="G3:K3"/>
    <mergeCell ref="L3:M3"/>
    <mergeCell ref="B4:D4"/>
    <mergeCell ref="E4:F4"/>
    <mergeCell ref="G4:K4"/>
    <mergeCell ref="L4:M4"/>
    <mergeCell ref="A1:D1"/>
    <mergeCell ref="E1:H1"/>
    <mergeCell ref="J1:L1"/>
    <mergeCell ref="A2:B2"/>
    <mergeCell ref="E2:G2"/>
    <mergeCell ref="J2:L2"/>
  </mergeCells>
  <conditionalFormatting sqref="J7:J356 L7:M356">
    <cfRule type="cellIs" dxfId="3" priority="2" operator="equal">
      <formula>"Y"</formula>
    </cfRule>
  </conditionalFormatting>
  <conditionalFormatting sqref="J7:J356 L7:M356">
    <cfRule type="cellIs" dxfId="2" priority="1" operator="equal">
      <formula>"N"</formula>
    </cfRule>
  </conditionalFormatting>
  <pageMargins left="0.5" right="0.5" top="0.5" bottom="0.5" header="0.5" footer="0.3"/>
  <pageSetup orientation="landscape" r:id="rId1"/>
  <headerFooter>
    <oddFooter>&amp;CCopyright © Scott D. Ross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1"/>
  <sheetViews>
    <sheetView tabSelected="1" topLeftCell="D1" zoomScaleNormal="100" workbookViewId="0">
      <selection activeCell="M354" sqref="M354"/>
    </sheetView>
  </sheetViews>
  <sheetFormatPr defaultRowHeight="14.4" x14ac:dyDescent="0.3"/>
  <cols>
    <col min="1" max="1" width="3.88671875" customWidth="1"/>
    <col min="2" max="2" width="13.33203125" customWidth="1"/>
    <col min="3" max="4" width="19.6640625" customWidth="1"/>
    <col min="5" max="5" width="4.6640625" customWidth="1"/>
    <col min="6" max="13" width="8.109375" customWidth="1"/>
    <col min="14" max="14" width="3.109375" hidden="1" customWidth="1"/>
    <col min="15" max="15" width="28.6640625" hidden="1" customWidth="1"/>
    <col min="16" max="18" width="0" hidden="1" customWidth="1"/>
    <col min="19" max="19" width="28.88671875" hidden="1" customWidth="1"/>
    <col min="20" max="21" width="0" hidden="1" customWidth="1"/>
  </cols>
  <sheetData>
    <row r="1" spans="1:35" ht="23.4" x14ac:dyDescent="0.3">
      <c r="A1" s="189" t="s">
        <v>64</v>
      </c>
      <c r="B1" s="189"/>
      <c r="C1" s="189"/>
      <c r="D1" s="189"/>
      <c r="E1" s="190" t="s">
        <v>7</v>
      </c>
      <c r="F1" s="190"/>
      <c r="G1" s="190"/>
      <c r="H1" s="190"/>
      <c r="I1" s="67" t="str">
        <f>IF('Raw-Data-Input'!H9=0,"",'Raw-Data-Input'!H9)</f>
        <v/>
      </c>
      <c r="J1" s="190" t="s">
        <v>8</v>
      </c>
      <c r="K1" s="190"/>
      <c r="L1" s="190"/>
      <c r="M1" s="67" t="str">
        <f>IF('Raw-Data-Input'!L9=0,"",'Raw-Data-Input'!L9)</f>
        <v/>
      </c>
      <c r="N1" s="68"/>
      <c r="O1" s="39"/>
      <c r="P1" s="39"/>
      <c r="Q1" s="39"/>
      <c r="R1" s="39"/>
      <c r="S1" s="39"/>
      <c r="T1" s="39"/>
      <c r="U1" s="39"/>
      <c r="V1" s="39"/>
    </row>
    <row r="2" spans="1:35" ht="18" customHeight="1" x14ac:dyDescent="0.3">
      <c r="A2" s="190" t="s">
        <v>5</v>
      </c>
      <c r="B2" s="190"/>
      <c r="C2" s="69" t="str">
        <f>IF('Raw-Data-Input'!C2=0,"",'Raw-Data-Input'!C2)</f>
        <v/>
      </c>
      <c r="D2" s="70" t="s">
        <v>9</v>
      </c>
      <c r="E2" s="191" t="str">
        <f>IF('Raw-Data-Input'!H2=0,"",'Raw-Data-Input'!H2)</f>
        <v/>
      </c>
      <c r="F2" s="191"/>
      <c r="G2" s="191"/>
      <c r="H2" s="70" t="s">
        <v>6</v>
      </c>
      <c r="I2" s="71" t="str">
        <f>IF('Raw-Data-Input'!O2=0,"",'Raw-Data-Input'!O2)</f>
        <v/>
      </c>
      <c r="J2" s="192" t="s">
        <v>62</v>
      </c>
      <c r="K2" s="192"/>
      <c r="L2" s="192"/>
      <c r="M2" s="72" t="str">
        <f>IF('Raw-Data-Input'!E9=0,"",'Raw-Data-Input'!E9)</f>
        <v/>
      </c>
      <c r="N2" s="68"/>
      <c r="O2" s="39"/>
      <c r="P2" s="39"/>
      <c r="Q2" s="39"/>
      <c r="R2" s="39"/>
      <c r="S2" s="39"/>
      <c r="T2" s="39"/>
      <c r="U2" s="39"/>
      <c r="V2" s="39"/>
    </row>
    <row r="3" spans="1:35" ht="15" customHeight="1" x14ac:dyDescent="0.3">
      <c r="A3" s="39"/>
      <c r="B3" s="184" t="s">
        <v>86</v>
      </c>
      <c r="C3" s="184"/>
      <c r="D3" s="184"/>
      <c r="E3" s="188" t="str">
        <f>IF('Raw-Data-Input'!C9=0,"",'Raw-Data-Input'!C9)</f>
        <v/>
      </c>
      <c r="F3" s="188"/>
      <c r="G3" s="184" t="s">
        <v>95</v>
      </c>
      <c r="H3" s="184"/>
      <c r="I3" s="184"/>
      <c r="J3" s="184"/>
      <c r="K3" s="184"/>
      <c r="L3" s="186" t="str">
        <f>IF('Raw-Data-Input'!I9=0,"",'Raw-Data-Input'!I9)</f>
        <v/>
      </c>
      <c r="M3" s="186"/>
      <c r="N3" s="73"/>
      <c r="O3" s="29"/>
      <c r="P3" s="29"/>
      <c r="Q3" s="29"/>
      <c r="R3" s="29"/>
      <c r="S3" s="29"/>
      <c r="T3" s="29"/>
      <c r="U3" s="29"/>
      <c r="V3" s="29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 x14ac:dyDescent="0.3">
      <c r="A4" s="39"/>
      <c r="B4" s="184" t="s">
        <v>85</v>
      </c>
      <c r="C4" s="184"/>
      <c r="D4" s="184"/>
      <c r="E4" s="188" t="str">
        <f>IF('Raw-Data-Input'!D9=0,"",'Raw-Data-Input'!D9)</f>
        <v/>
      </c>
      <c r="F4" s="188"/>
      <c r="G4" s="185" t="s">
        <v>94</v>
      </c>
      <c r="H4" s="185"/>
      <c r="I4" s="185"/>
      <c r="J4" s="185"/>
      <c r="K4" s="185"/>
      <c r="L4" s="187" t="str">
        <f>IF('Raw-Data-Input'!M9=0,"",'Raw-Data-Input'!M9)</f>
        <v/>
      </c>
      <c r="M4" s="187"/>
      <c r="N4" s="68"/>
      <c r="O4" s="29"/>
      <c r="P4" s="29"/>
      <c r="Q4" s="29"/>
      <c r="R4" s="29"/>
      <c r="S4" s="29"/>
      <c r="T4" s="29"/>
      <c r="U4" s="29"/>
      <c r="V4" s="2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5.25" customHeigh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14" customHeight="1" x14ac:dyDescent="0.35">
      <c r="A6" s="29"/>
      <c r="B6" s="74" t="s">
        <v>0</v>
      </c>
      <c r="C6" s="74" t="s">
        <v>2</v>
      </c>
      <c r="D6" s="74" t="s">
        <v>1</v>
      </c>
      <c r="E6" s="75" t="s">
        <v>4</v>
      </c>
      <c r="F6" s="81" t="s">
        <v>68</v>
      </c>
      <c r="G6" s="81" t="s">
        <v>83</v>
      </c>
      <c r="H6" s="81" t="s">
        <v>69</v>
      </c>
      <c r="I6" s="81" t="s">
        <v>84</v>
      </c>
      <c r="J6" s="81" t="s">
        <v>77</v>
      </c>
      <c r="K6" s="81" t="s">
        <v>3</v>
      </c>
      <c r="L6" s="81" t="s">
        <v>78</v>
      </c>
      <c r="M6" s="81" t="s">
        <v>63</v>
      </c>
      <c r="N6" s="76"/>
      <c r="O6" s="29"/>
      <c r="P6" s="29"/>
      <c r="Q6" s="29"/>
      <c r="R6" s="29"/>
      <c r="S6" s="29"/>
      <c r="T6" s="29"/>
      <c r="U6" s="29"/>
      <c r="V6" s="2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3">
      <c r="A7" s="29">
        <v>1</v>
      </c>
      <c r="B7" s="77" t="str">
        <f>IF('Raw-Data-Input'!B17=0,"",'Raw-Data-Input'!B17)</f>
        <v/>
      </c>
      <c r="C7" s="77" t="str">
        <f>IF('Raw-Data-Input'!C17=0,"",'Raw-Data-Input'!C17)</f>
        <v/>
      </c>
      <c r="D7" s="77" t="str">
        <f>IF('Raw-Data-Input'!D17=0,"",'Raw-Data-Input'!D17)</f>
        <v/>
      </c>
      <c r="E7" s="77" t="str">
        <f>IF('Raw-Data-Input'!E17=0,"",'Raw-Data-Input'!E17)</f>
        <v/>
      </c>
      <c r="F7" s="78" t="str">
        <f>IF('Raw-Data-Input'!N17="","",'Raw-Data-Input'!N17)</f>
        <v/>
      </c>
      <c r="G7" s="79" t="str">
        <f>IFERROR(IF(F7="","",IF(F7&gt;=0,(F7/$E$3),"")),"")</f>
        <v/>
      </c>
      <c r="H7" s="78" t="str">
        <f>IF('Raw-Data-Input'!O17="","",'Raw-Data-Input'!O17)</f>
        <v/>
      </c>
      <c r="I7" s="79" t="str">
        <f>IFERROR(IF(H7&gt;=0,(H7/$E$4),""),"")</f>
        <v/>
      </c>
      <c r="J7" s="77" t="str">
        <f>IF(H7="","",IF(I7&gt;=$L$4,"Y","N"))</f>
        <v/>
      </c>
      <c r="K7" s="80">
        <f>IFERROR(IF(F7="",0,IF(H7&gt;=0,(I7-G7),"")),"")</f>
        <v>0</v>
      </c>
      <c r="L7" s="77" t="str">
        <f>IF(F7="","",IF(H7="","",IF(F7&gt;=0,IF(K7&gt;=$L$3,"Y","N"),"")))</f>
        <v/>
      </c>
      <c r="M7" s="77" t="str">
        <f>IF(H7="","",(IF(AND(I7&lt;$L$4,K7&lt;$L$3),"N","Y")))</f>
        <v/>
      </c>
      <c r="N7" s="29"/>
      <c r="O7" s="195" t="s">
        <v>13</v>
      </c>
      <c r="P7" s="195"/>
      <c r="Q7" s="195"/>
      <c r="R7" s="29"/>
      <c r="S7" s="29"/>
      <c r="T7" s="29"/>
      <c r="U7" s="29"/>
      <c r="V7" s="29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3">
      <c r="A8" s="29">
        <v>2</v>
      </c>
      <c r="B8" s="77" t="str">
        <f>IF('Raw-Data-Input'!B18=0,"",'Raw-Data-Input'!B18)</f>
        <v/>
      </c>
      <c r="C8" s="77" t="str">
        <f>IF('Raw-Data-Input'!C18=0,"",'Raw-Data-Input'!C18)</f>
        <v/>
      </c>
      <c r="D8" s="77" t="str">
        <f>IF('Raw-Data-Input'!D18=0,"",'Raw-Data-Input'!D18)</f>
        <v/>
      </c>
      <c r="E8" s="77" t="str">
        <f>IF('Raw-Data-Input'!E18=0,"",'Raw-Data-Input'!E18)</f>
        <v/>
      </c>
      <c r="F8" s="78" t="str">
        <f>IF('Raw-Data-Input'!N18="","",'Raw-Data-Input'!N18)</f>
        <v/>
      </c>
      <c r="G8" s="79" t="str">
        <f t="shared" ref="G8:G71" si="0">IFERROR(IF(F8="","",IF(F8&gt;=0,(F8/$E$3),"")),"")</f>
        <v/>
      </c>
      <c r="H8" s="78" t="str">
        <f>IF('Raw-Data-Input'!O18="","",'Raw-Data-Input'!O18)</f>
        <v/>
      </c>
      <c r="I8" s="79" t="str">
        <f t="shared" ref="I8:I71" si="1">IFERROR(IF(H8&gt;=0,(H8/$E$4),""),"")</f>
        <v/>
      </c>
      <c r="J8" s="77" t="str">
        <f t="shared" ref="J8:J71" si="2">IF(H8="","",IF(I8&gt;=$L$4,"Y","N"))</f>
        <v/>
      </c>
      <c r="K8" s="80">
        <f t="shared" ref="K8:K71" si="3">IFERROR(IF(F8="",0,IF(H8&gt;=0,(I8-G8),"")),"")</f>
        <v>0</v>
      </c>
      <c r="L8" s="77" t="str">
        <f t="shared" ref="L8:L71" si="4">IF(F8="","",IF(H8="","",IF(F8&gt;=0,IF(K8&gt;=$L$3,"Y","N"),"")))</f>
        <v/>
      </c>
      <c r="M8" s="77" t="str">
        <f t="shared" ref="M8:M71" si="5">IF(H8="","",(IF(AND(I8&lt;$L$4,K8&lt;$L$3),"N","Y")))</f>
        <v/>
      </c>
      <c r="N8" s="29"/>
      <c r="O8" s="196" t="s">
        <v>7</v>
      </c>
      <c r="P8" s="197"/>
      <c r="Q8" s="198"/>
      <c r="R8" s="29"/>
      <c r="S8" s="29"/>
      <c r="T8" s="29"/>
      <c r="U8" s="29"/>
      <c r="V8" s="29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" thickBot="1" x14ac:dyDescent="0.35">
      <c r="A9" s="29">
        <v>3</v>
      </c>
      <c r="B9" s="77" t="str">
        <f>IF('Raw-Data-Input'!B19=0,"",'Raw-Data-Input'!B19)</f>
        <v/>
      </c>
      <c r="C9" s="77" t="str">
        <f>IF('Raw-Data-Input'!C19=0,"",'Raw-Data-Input'!C19)</f>
        <v/>
      </c>
      <c r="D9" s="77" t="str">
        <f>IF('Raw-Data-Input'!D19=0,"",'Raw-Data-Input'!D19)</f>
        <v/>
      </c>
      <c r="E9" s="77" t="str">
        <f>IF('Raw-Data-Input'!E19=0,"",'Raw-Data-Input'!E19)</f>
        <v/>
      </c>
      <c r="F9" s="78" t="str">
        <f>IF('Raw-Data-Input'!N19="","",'Raw-Data-Input'!N19)</f>
        <v/>
      </c>
      <c r="G9" s="79" t="str">
        <f t="shared" si="0"/>
        <v/>
      </c>
      <c r="H9" s="78" t="str">
        <f>IF('Raw-Data-Input'!O19="","",'Raw-Data-Input'!O19)</f>
        <v/>
      </c>
      <c r="I9" s="79" t="str">
        <f t="shared" si="1"/>
        <v/>
      </c>
      <c r="J9" s="77" t="str">
        <f t="shared" si="2"/>
        <v/>
      </c>
      <c r="K9" s="80">
        <f t="shared" si="3"/>
        <v>0</v>
      </c>
      <c r="L9" s="77" t="str">
        <f t="shared" si="4"/>
        <v/>
      </c>
      <c r="M9" s="77" t="str">
        <f t="shared" si="5"/>
        <v/>
      </c>
      <c r="N9" s="29"/>
      <c r="O9" s="30" t="s">
        <v>15</v>
      </c>
      <c r="P9" s="193">
        <f>SUM(P10:P11)</f>
        <v>0</v>
      </c>
      <c r="Q9" s="194"/>
      <c r="R9" s="29"/>
      <c r="S9" s="29"/>
      <c r="T9" s="29"/>
      <c r="U9" s="29"/>
      <c r="V9" s="2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3">
      <c r="A10" s="29">
        <v>4</v>
      </c>
      <c r="B10" s="77" t="str">
        <f>IF('Raw-Data-Input'!B20=0,"",'Raw-Data-Input'!B20)</f>
        <v/>
      </c>
      <c r="C10" s="77" t="str">
        <f>IF('Raw-Data-Input'!C20=0,"",'Raw-Data-Input'!C20)</f>
        <v/>
      </c>
      <c r="D10" s="77" t="str">
        <f>IF('Raw-Data-Input'!D20=0,"",'Raw-Data-Input'!D20)</f>
        <v/>
      </c>
      <c r="E10" s="77" t="str">
        <f>IF('Raw-Data-Input'!E20=0,"",'Raw-Data-Input'!E20)</f>
        <v/>
      </c>
      <c r="F10" s="78" t="str">
        <f>IF('Raw-Data-Input'!N20="","",'Raw-Data-Input'!N20)</f>
        <v/>
      </c>
      <c r="G10" s="79" t="str">
        <f t="shared" si="0"/>
        <v/>
      </c>
      <c r="H10" s="78" t="str">
        <f>IF('Raw-Data-Input'!O20="","",'Raw-Data-Input'!O20)</f>
        <v/>
      </c>
      <c r="I10" s="79" t="str">
        <f t="shared" si="1"/>
        <v/>
      </c>
      <c r="J10" s="77" t="str">
        <f t="shared" si="2"/>
        <v/>
      </c>
      <c r="K10" s="80">
        <f t="shared" si="3"/>
        <v>0</v>
      </c>
      <c r="L10" s="77" t="str">
        <f t="shared" si="4"/>
        <v/>
      </c>
      <c r="M10" s="77" t="str">
        <f t="shared" si="5"/>
        <v/>
      </c>
      <c r="N10" s="29"/>
      <c r="O10" s="31" t="s">
        <v>72</v>
      </c>
      <c r="P10" s="32">
        <f>COUNTIFS($L$7:$L$356,"=Y",$E$7:$E$356,"&gt;0")</f>
        <v>0</v>
      </c>
      <c r="Q10" s="33" t="str">
        <f>IFERROR(P10/P9,"")</f>
        <v/>
      </c>
      <c r="R10" s="29"/>
      <c r="S10" s="29"/>
      <c r="T10" s="29"/>
      <c r="U10" s="29"/>
      <c r="V10" s="29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 thickBot="1" x14ac:dyDescent="0.35">
      <c r="A11" s="29">
        <v>5</v>
      </c>
      <c r="B11" s="77" t="str">
        <f>IF('Raw-Data-Input'!B21=0,"",'Raw-Data-Input'!B21)</f>
        <v/>
      </c>
      <c r="C11" s="77" t="str">
        <f>IF('Raw-Data-Input'!C21=0,"",'Raw-Data-Input'!C21)</f>
        <v/>
      </c>
      <c r="D11" s="77" t="str">
        <f>IF('Raw-Data-Input'!D21=0,"",'Raw-Data-Input'!D21)</f>
        <v/>
      </c>
      <c r="E11" s="77" t="str">
        <f>IF('Raw-Data-Input'!E21=0,"",'Raw-Data-Input'!E21)</f>
        <v/>
      </c>
      <c r="F11" s="78" t="str">
        <f>IF('Raw-Data-Input'!N21="","",'Raw-Data-Input'!N21)</f>
        <v/>
      </c>
      <c r="G11" s="79" t="str">
        <f t="shared" si="0"/>
        <v/>
      </c>
      <c r="H11" s="78" t="str">
        <f>IF('Raw-Data-Input'!O21="","",'Raw-Data-Input'!O21)</f>
        <v/>
      </c>
      <c r="I11" s="79" t="str">
        <f t="shared" si="1"/>
        <v/>
      </c>
      <c r="J11" s="77" t="str">
        <f t="shared" si="2"/>
        <v/>
      </c>
      <c r="K11" s="80">
        <f t="shared" si="3"/>
        <v>0</v>
      </c>
      <c r="L11" s="77" t="str">
        <f t="shared" si="4"/>
        <v/>
      </c>
      <c r="M11" s="77" t="str">
        <f t="shared" si="5"/>
        <v/>
      </c>
      <c r="N11" s="29"/>
      <c r="O11" s="34" t="s">
        <v>73</v>
      </c>
      <c r="P11" s="35">
        <f>COUNTIFS($L$7:$L$356,"=n",$E$7:$E$356,"&gt;0")</f>
        <v>0</v>
      </c>
      <c r="Q11" s="36" t="str">
        <f>IFERROR(P11/P9,"")</f>
        <v/>
      </c>
      <c r="R11" s="29"/>
      <c r="S11" s="29"/>
      <c r="T11" s="29"/>
      <c r="U11" s="29"/>
      <c r="V11" s="29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3">
      <c r="A12" s="29">
        <v>6</v>
      </c>
      <c r="B12" s="77" t="str">
        <f>IF('Raw-Data-Input'!B22=0,"",'Raw-Data-Input'!B22)</f>
        <v/>
      </c>
      <c r="C12" s="77" t="str">
        <f>IF('Raw-Data-Input'!C22=0,"",'Raw-Data-Input'!C22)</f>
        <v/>
      </c>
      <c r="D12" s="77" t="str">
        <f>IF('Raw-Data-Input'!D22=0,"",'Raw-Data-Input'!D22)</f>
        <v/>
      </c>
      <c r="E12" s="77" t="str">
        <f>IF('Raw-Data-Input'!E22=0,"",'Raw-Data-Input'!E22)</f>
        <v/>
      </c>
      <c r="F12" s="78" t="str">
        <f>IF('Raw-Data-Input'!N22="","",'Raw-Data-Input'!N22)</f>
        <v/>
      </c>
      <c r="G12" s="79" t="str">
        <f t="shared" si="0"/>
        <v/>
      </c>
      <c r="H12" s="78" t="str">
        <f>IF('Raw-Data-Input'!O22="","",'Raw-Data-Input'!O22)</f>
        <v/>
      </c>
      <c r="I12" s="79" t="str">
        <f t="shared" si="1"/>
        <v/>
      </c>
      <c r="J12" s="77" t="str">
        <f t="shared" si="2"/>
        <v/>
      </c>
      <c r="K12" s="80">
        <f t="shared" si="3"/>
        <v>0</v>
      </c>
      <c r="L12" s="77" t="str">
        <f t="shared" si="4"/>
        <v/>
      </c>
      <c r="M12" s="77" t="str">
        <f t="shared" si="5"/>
        <v/>
      </c>
      <c r="N12" s="29"/>
      <c r="O12" s="199" t="s">
        <v>8</v>
      </c>
      <c r="P12" s="200"/>
      <c r="Q12" s="201"/>
      <c r="R12" s="29"/>
      <c r="S12" s="29"/>
      <c r="T12" s="29"/>
      <c r="U12" s="29"/>
      <c r="V12" s="29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 thickBot="1" x14ac:dyDescent="0.35">
      <c r="A13" s="29">
        <v>7</v>
      </c>
      <c r="B13" s="77" t="str">
        <f>IF('Raw-Data-Input'!B23=0,"",'Raw-Data-Input'!B23)</f>
        <v/>
      </c>
      <c r="C13" s="77" t="str">
        <f>IF('Raw-Data-Input'!C23=0,"",'Raw-Data-Input'!C23)</f>
        <v/>
      </c>
      <c r="D13" s="77" t="str">
        <f>IF('Raw-Data-Input'!D23=0,"",'Raw-Data-Input'!D23)</f>
        <v/>
      </c>
      <c r="E13" s="77" t="str">
        <f>IF('Raw-Data-Input'!E23=0,"",'Raw-Data-Input'!E23)</f>
        <v/>
      </c>
      <c r="F13" s="78" t="str">
        <f>IF('Raw-Data-Input'!N23="","",'Raw-Data-Input'!N23)</f>
        <v/>
      </c>
      <c r="G13" s="79" t="str">
        <f t="shared" si="0"/>
        <v/>
      </c>
      <c r="H13" s="78" t="str">
        <f>IF('Raw-Data-Input'!O23="","",'Raw-Data-Input'!O23)</f>
        <v/>
      </c>
      <c r="I13" s="79" t="str">
        <f t="shared" si="1"/>
        <v/>
      </c>
      <c r="J13" s="77" t="str">
        <f t="shared" si="2"/>
        <v/>
      </c>
      <c r="K13" s="80">
        <f t="shared" si="3"/>
        <v>0</v>
      </c>
      <c r="L13" s="77" t="str">
        <f t="shared" si="4"/>
        <v/>
      </c>
      <c r="M13" s="77" t="str">
        <f t="shared" si="5"/>
        <v/>
      </c>
      <c r="N13" s="29"/>
      <c r="O13" s="30" t="s">
        <v>15</v>
      </c>
      <c r="P13" s="193">
        <f>SUM(P14:P15)</f>
        <v>0</v>
      </c>
      <c r="Q13" s="194"/>
      <c r="R13" s="29"/>
      <c r="S13" s="29"/>
      <c r="T13" s="29"/>
      <c r="U13" s="29"/>
      <c r="V13" s="29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3">
      <c r="A14" s="29">
        <v>8</v>
      </c>
      <c r="B14" s="77" t="str">
        <f>IF('Raw-Data-Input'!B24=0,"",'Raw-Data-Input'!B24)</f>
        <v/>
      </c>
      <c r="C14" s="77" t="str">
        <f>IF('Raw-Data-Input'!C24=0,"",'Raw-Data-Input'!C24)</f>
        <v/>
      </c>
      <c r="D14" s="77" t="str">
        <f>IF('Raw-Data-Input'!D24=0,"",'Raw-Data-Input'!D24)</f>
        <v/>
      </c>
      <c r="E14" s="77" t="str">
        <f>IF('Raw-Data-Input'!E24=0,"",'Raw-Data-Input'!E24)</f>
        <v/>
      </c>
      <c r="F14" s="78" t="str">
        <f>IF('Raw-Data-Input'!N24="","",'Raw-Data-Input'!N24)</f>
        <v/>
      </c>
      <c r="G14" s="79" t="str">
        <f t="shared" si="0"/>
        <v/>
      </c>
      <c r="H14" s="78" t="str">
        <f>IF('Raw-Data-Input'!O24="","",'Raw-Data-Input'!O24)</f>
        <v/>
      </c>
      <c r="I14" s="79" t="str">
        <f t="shared" si="1"/>
        <v/>
      </c>
      <c r="J14" s="77" t="str">
        <f t="shared" si="2"/>
        <v/>
      </c>
      <c r="K14" s="80">
        <f t="shared" si="3"/>
        <v>0</v>
      </c>
      <c r="L14" s="77" t="str">
        <f t="shared" si="4"/>
        <v/>
      </c>
      <c r="M14" s="77" t="str">
        <f t="shared" si="5"/>
        <v/>
      </c>
      <c r="N14" s="29"/>
      <c r="O14" s="37" t="s">
        <v>79</v>
      </c>
      <c r="P14" s="38">
        <f>COUNTIFS($J$7:$J$356,"=Y",$E$7:$E$356,"&gt;0")</f>
        <v>0</v>
      </c>
      <c r="Q14" s="33" t="str">
        <f>IFERROR(P14/P13,"")</f>
        <v/>
      </c>
      <c r="R14" s="29"/>
      <c r="S14" s="29"/>
      <c r="T14" s="29"/>
      <c r="U14" s="29"/>
      <c r="V14" s="29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 thickBot="1" x14ac:dyDescent="0.35">
      <c r="A15" s="29">
        <v>9</v>
      </c>
      <c r="B15" s="77" t="str">
        <f>IF('Raw-Data-Input'!B25=0,"",'Raw-Data-Input'!B25)</f>
        <v/>
      </c>
      <c r="C15" s="77" t="str">
        <f>IF('Raw-Data-Input'!C25=0,"",'Raw-Data-Input'!C25)</f>
        <v/>
      </c>
      <c r="D15" s="77" t="str">
        <f>IF('Raw-Data-Input'!D25=0,"",'Raw-Data-Input'!D25)</f>
        <v/>
      </c>
      <c r="E15" s="77" t="str">
        <f>IF('Raw-Data-Input'!E25=0,"",'Raw-Data-Input'!E25)</f>
        <v/>
      </c>
      <c r="F15" s="78" t="str">
        <f>IF('Raw-Data-Input'!N25="","",'Raw-Data-Input'!N25)</f>
        <v/>
      </c>
      <c r="G15" s="79" t="str">
        <f t="shared" si="0"/>
        <v/>
      </c>
      <c r="H15" s="78" t="str">
        <f>IF('Raw-Data-Input'!O25="","",'Raw-Data-Input'!O25)</f>
        <v/>
      </c>
      <c r="I15" s="79" t="str">
        <f t="shared" si="1"/>
        <v/>
      </c>
      <c r="J15" s="77" t="str">
        <f t="shared" si="2"/>
        <v/>
      </c>
      <c r="K15" s="80">
        <f t="shared" si="3"/>
        <v>0</v>
      </c>
      <c r="L15" s="77" t="str">
        <f t="shared" si="4"/>
        <v/>
      </c>
      <c r="M15" s="77" t="str">
        <f t="shared" si="5"/>
        <v/>
      </c>
      <c r="N15" s="29"/>
      <c r="O15" s="34" t="s">
        <v>80</v>
      </c>
      <c r="P15" s="35">
        <f>COUNTIFS($J$7:$J$356,"=n",$E$7:$E$356,"&gt;0")</f>
        <v>0</v>
      </c>
      <c r="Q15" s="36" t="str">
        <f>IFERROR(P15/P13,"")</f>
        <v/>
      </c>
      <c r="R15" s="29"/>
      <c r="S15" s="29"/>
      <c r="T15" s="29"/>
      <c r="U15" s="29"/>
      <c r="V15" s="29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3">
      <c r="A16" s="29">
        <v>10</v>
      </c>
      <c r="B16" s="77" t="str">
        <f>IF('Raw-Data-Input'!B26=0,"",'Raw-Data-Input'!B26)</f>
        <v/>
      </c>
      <c r="C16" s="77" t="str">
        <f>IF('Raw-Data-Input'!C26=0,"",'Raw-Data-Input'!C26)</f>
        <v/>
      </c>
      <c r="D16" s="77" t="str">
        <f>IF('Raw-Data-Input'!D26=0,"",'Raw-Data-Input'!D26)</f>
        <v/>
      </c>
      <c r="E16" s="77" t="str">
        <f>IF('Raw-Data-Input'!E26=0,"",'Raw-Data-Input'!E26)</f>
        <v/>
      </c>
      <c r="F16" s="78" t="str">
        <f>IF('Raw-Data-Input'!N26="","",'Raw-Data-Input'!N26)</f>
        <v/>
      </c>
      <c r="G16" s="79" t="str">
        <f t="shared" si="0"/>
        <v/>
      </c>
      <c r="H16" s="78" t="str">
        <f>IF('Raw-Data-Input'!O26="","",'Raw-Data-Input'!O26)</f>
        <v/>
      </c>
      <c r="I16" s="79" t="str">
        <f t="shared" si="1"/>
        <v/>
      </c>
      <c r="J16" s="77" t="str">
        <f t="shared" si="2"/>
        <v/>
      </c>
      <c r="K16" s="80">
        <f t="shared" si="3"/>
        <v>0</v>
      </c>
      <c r="L16" s="77" t="str">
        <f t="shared" si="4"/>
        <v/>
      </c>
      <c r="M16" s="77" t="str">
        <f t="shared" si="5"/>
        <v/>
      </c>
      <c r="N16" s="29"/>
      <c r="O16" s="202" t="s">
        <v>14</v>
      </c>
      <c r="P16" s="203"/>
      <c r="Q16" s="204"/>
      <c r="R16" s="29"/>
      <c r="S16" s="29"/>
      <c r="T16" s="29"/>
      <c r="U16" s="29"/>
      <c r="V16" s="29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 thickBot="1" x14ac:dyDescent="0.35">
      <c r="A17" s="29">
        <v>11</v>
      </c>
      <c r="B17" s="77" t="str">
        <f>IF('Raw-Data-Input'!B27=0,"",'Raw-Data-Input'!B27)</f>
        <v/>
      </c>
      <c r="C17" s="77" t="str">
        <f>IF('Raw-Data-Input'!C27=0,"",'Raw-Data-Input'!C27)</f>
        <v/>
      </c>
      <c r="D17" s="77" t="str">
        <f>IF('Raw-Data-Input'!D27=0,"",'Raw-Data-Input'!D27)</f>
        <v/>
      </c>
      <c r="E17" s="77" t="str">
        <f>IF('Raw-Data-Input'!E27=0,"",'Raw-Data-Input'!E27)</f>
        <v/>
      </c>
      <c r="F17" s="78" t="str">
        <f>IF('Raw-Data-Input'!N27="","",'Raw-Data-Input'!N27)</f>
        <v/>
      </c>
      <c r="G17" s="79" t="str">
        <f t="shared" si="0"/>
        <v/>
      </c>
      <c r="H17" s="78" t="str">
        <f>IF('Raw-Data-Input'!O27="","",'Raw-Data-Input'!O27)</f>
        <v/>
      </c>
      <c r="I17" s="79" t="str">
        <f t="shared" si="1"/>
        <v/>
      </c>
      <c r="J17" s="77" t="str">
        <f t="shared" si="2"/>
        <v/>
      </c>
      <c r="K17" s="80">
        <f t="shared" si="3"/>
        <v>0</v>
      </c>
      <c r="L17" s="77" t="str">
        <f t="shared" si="4"/>
        <v/>
      </c>
      <c r="M17" s="77" t="str">
        <f t="shared" si="5"/>
        <v/>
      </c>
      <c r="N17" s="29"/>
      <c r="O17" s="30" t="s">
        <v>15</v>
      </c>
      <c r="P17" s="193">
        <f>SUM(P18:P19)</f>
        <v>0</v>
      </c>
      <c r="Q17" s="194"/>
      <c r="R17" s="29"/>
      <c r="S17" s="29"/>
      <c r="T17" s="29"/>
      <c r="U17" s="29"/>
      <c r="V17" s="2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3">
      <c r="A18" s="29">
        <v>12</v>
      </c>
      <c r="B18" s="77" t="str">
        <f>IF('Raw-Data-Input'!B28=0,"",'Raw-Data-Input'!B28)</f>
        <v/>
      </c>
      <c r="C18" s="77" t="str">
        <f>IF('Raw-Data-Input'!C28=0,"",'Raw-Data-Input'!C28)</f>
        <v/>
      </c>
      <c r="D18" s="77" t="str">
        <f>IF('Raw-Data-Input'!D28=0,"",'Raw-Data-Input'!D28)</f>
        <v/>
      </c>
      <c r="E18" s="77" t="str">
        <f>IF('Raw-Data-Input'!E28=0,"",'Raw-Data-Input'!E28)</f>
        <v/>
      </c>
      <c r="F18" s="78" t="str">
        <f>IF('Raw-Data-Input'!N28="","",'Raw-Data-Input'!N28)</f>
        <v/>
      </c>
      <c r="G18" s="79" t="str">
        <f t="shared" si="0"/>
        <v/>
      </c>
      <c r="H18" s="78" t="str">
        <f>IF('Raw-Data-Input'!O28="","",'Raw-Data-Input'!O28)</f>
        <v/>
      </c>
      <c r="I18" s="79" t="str">
        <f t="shared" si="1"/>
        <v/>
      </c>
      <c r="J18" s="77" t="str">
        <f t="shared" si="2"/>
        <v/>
      </c>
      <c r="K18" s="80">
        <f t="shared" si="3"/>
        <v>0</v>
      </c>
      <c r="L18" s="77" t="str">
        <f t="shared" si="4"/>
        <v/>
      </c>
      <c r="M18" s="77" t="str">
        <f t="shared" si="5"/>
        <v/>
      </c>
      <c r="N18" s="29"/>
      <c r="O18" s="37" t="s">
        <v>74</v>
      </c>
      <c r="P18" s="38">
        <f>COUNTIFS($M$7:$M$356,"=Y",$E$7:$E$356,"&gt;0")</f>
        <v>0</v>
      </c>
      <c r="Q18" s="33" t="str">
        <f>IFERROR(P18/P17,"")</f>
        <v/>
      </c>
      <c r="R18" s="29"/>
      <c r="S18" s="29"/>
      <c r="T18" s="29"/>
      <c r="U18" s="29"/>
      <c r="V18" s="2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" thickBot="1" x14ac:dyDescent="0.35">
      <c r="A19" s="29">
        <v>13</v>
      </c>
      <c r="B19" s="77" t="str">
        <f>IF('Raw-Data-Input'!B29=0,"",'Raw-Data-Input'!B29)</f>
        <v/>
      </c>
      <c r="C19" s="77" t="str">
        <f>IF('Raw-Data-Input'!C29=0,"",'Raw-Data-Input'!C29)</f>
        <v/>
      </c>
      <c r="D19" s="77" t="str">
        <f>IF('Raw-Data-Input'!D29=0,"",'Raw-Data-Input'!D29)</f>
        <v/>
      </c>
      <c r="E19" s="77" t="str">
        <f>IF('Raw-Data-Input'!E29=0,"",'Raw-Data-Input'!E29)</f>
        <v/>
      </c>
      <c r="F19" s="78" t="str">
        <f>IF('Raw-Data-Input'!N29="","",'Raw-Data-Input'!N29)</f>
        <v/>
      </c>
      <c r="G19" s="79" t="str">
        <f t="shared" si="0"/>
        <v/>
      </c>
      <c r="H19" s="78" t="str">
        <f>IF('Raw-Data-Input'!O29="","",'Raw-Data-Input'!O29)</f>
        <v/>
      </c>
      <c r="I19" s="79" t="str">
        <f t="shared" si="1"/>
        <v/>
      </c>
      <c r="J19" s="77" t="str">
        <f t="shared" si="2"/>
        <v/>
      </c>
      <c r="K19" s="80">
        <f t="shared" si="3"/>
        <v>0</v>
      </c>
      <c r="L19" s="77" t="str">
        <f t="shared" si="4"/>
        <v/>
      </c>
      <c r="M19" s="77" t="str">
        <f t="shared" si="5"/>
        <v/>
      </c>
      <c r="N19" s="29"/>
      <c r="O19" s="34" t="s">
        <v>81</v>
      </c>
      <c r="P19" s="35">
        <f>COUNTIFS($M$7:$M$356,"=n",$E$7:$E$356,"&gt;0")</f>
        <v>0</v>
      </c>
      <c r="Q19" s="36" t="str">
        <f>IFERROR(P19/P17,"")</f>
        <v/>
      </c>
      <c r="R19" s="29"/>
      <c r="S19" s="29"/>
      <c r="T19" s="29"/>
      <c r="U19" s="29"/>
      <c r="V19" s="2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3">
      <c r="A20" s="29">
        <v>14</v>
      </c>
      <c r="B20" s="77" t="str">
        <f>IF('Raw-Data-Input'!B30=0,"",'Raw-Data-Input'!B30)</f>
        <v/>
      </c>
      <c r="C20" s="77" t="str">
        <f>IF('Raw-Data-Input'!C30=0,"",'Raw-Data-Input'!C30)</f>
        <v/>
      </c>
      <c r="D20" s="77" t="str">
        <f>IF('Raw-Data-Input'!D30=0,"",'Raw-Data-Input'!D30)</f>
        <v/>
      </c>
      <c r="E20" s="77" t="str">
        <f>IF('Raw-Data-Input'!E30=0,"",'Raw-Data-Input'!E30)</f>
        <v/>
      </c>
      <c r="F20" s="78" t="str">
        <f>IF('Raw-Data-Input'!N30="","",'Raw-Data-Input'!N30)</f>
        <v/>
      </c>
      <c r="G20" s="79" t="str">
        <f t="shared" si="0"/>
        <v/>
      </c>
      <c r="H20" s="78" t="str">
        <f>IF('Raw-Data-Input'!O30="","",'Raw-Data-Input'!O30)</f>
        <v/>
      </c>
      <c r="I20" s="79" t="str">
        <f t="shared" si="1"/>
        <v/>
      </c>
      <c r="J20" s="77" t="str">
        <f t="shared" si="2"/>
        <v/>
      </c>
      <c r="K20" s="80">
        <f t="shared" si="3"/>
        <v>0</v>
      </c>
      <c r="L20" s="77" t="str">
        <f t="shared" si="4"/>
        <v/>
      </c>
      <c r="M20" s="77" t="str">
        <f t="shared" si="5"/>
        <v/>
      </c>
      <c r="N20" s="29"/>
      <c r="O20" s="39"/>
      <c r="P20" s="39"/>
      <c r="Q20" s="39"/>
      <c r="R20" s="29"/>
      <c r="S20" s="29"/>
      <c r="T20" s="29"/>
      <c r="U20" s="29"/>
      <c r="V20" s="2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3">
      <c r="A21" s="29">
        <v>15</v>
      </c>
      <c r="B21" s="77" t="str">
        <f>IF('Raw-Data-Input'!B31=0,"",'Raw-Data-Input'!B31)</f>
        <v/>
      </c>
      <c r="C21" s="77" t="str">
        <f>IF('Raw-Data-Input'!C31=0,"",'Raw-Data-Input'!C31)</f>
        <v/>
      </c>
      <c r="D21" s="77" t="str">
        <f>IF('Raw-Data-Input'!D31=0,"",'Raw-Data-Input'!D31)</f>
        <v/>
      </c>
      <c r="E21" s="77" t="str">
        <f>IF('Raw-Data-Input'!E31=0,"",'Raw-Data-Input'!E31)</f>
        <v/>
      </c>
      <c r="F21" s="78" t="str">
        <f>IF('Raw-Data-Input'!N31="","",'Raw-Data-Input'!N31)</f>
        <v/>
      </c>
      <c r="G21" s="79" t="str">
        <f t="shared" si="0"/>
        <v/>
      </c>
      <c r="H21" s="78" t="str">
        <f>IF('Raw-Data-Input'!O31="","",'Raw-Data-Input'!O31)</f>
        <v/>
      </c>
      <c r="I21" s="79" t="str">
        <f t="shared" si="1"/>
        <v/>
      </c>
      <c r="J21" s="77" t="str">
        <f t="shared" si="2"/>
        <v/>
      </c>
      <c r="K21" s="80">
        <f t="shared" si="3"/>
        <v>0</v>
      </c>
      <c r="L21" s="77" t="str">
        <f t="shared" si="4"/>
        <v/>
      </c>
      <c r="M21" s="77" t="str">
        <f t="shared" si="5"/>
        <v/>
      </c>
      <c r="N21" s="29"/>
      <c r="O21" s="195" t="s">
        <v>18</v>
      </c>
      <c r="P21" s="195"/>
      <c r="Q21" s="195"/>
      <c r="R21" s="29"/>
      <c r="S21" s="195" t="s">
        <v>22</v>
      </c>
      <c r="T21" s="195"/>
      <c r="U21" s="195"/>
      <c r="V21" s="2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3">
      <c r="A22" s="29">
        <v>16</v>
      </c>
      <c r="B22" s="77" t="str">
        <f>IF('Raw-Data-Input'!B32=0,"",'Raw-Data-Input'!B32)</f>
        <v/>
      </c>
      <c r="C22" s="77" t="str">
        <f>IF('Raw-Data-Input'!C32=0,"",'Raw-Data-Input'!C32)</f>
        <v/>
      </c>
      <c r="D22" s="77" t="str">
        <f>IF('Raw-Data-Input'!D32=0,"",'Raw-Data-Input'!D32)</f>
        <v/>
      </c>
      <c r="E22" s="77" t="str">
        <f>IF('Raw-Data-Input'!E32=0,"",'Raw-Data-Input'!E32)</f>
        <v/>
      </c>
      <c r="F22" s="78" t="str">
        <f>IF('Raw-Data-Input'!N32="","",'Raw-Data-Input'!N32)</f>
        <v/>
      </c>
      <c r="G22" s="79" t="str">
        <f t="shared" si="0"/>
        <v/>
      </c>
      <c r="H22" s="78" t="str">
        <f>IF('Raw-Data-Input'!O32="","",'Raw-Data-Input'!O32)</f>
        <v/>
      </c>
      <c r="I22" s="79" t="str">
        <f t="shared" si="1"/>
        <v/>
      </c>
      <c r="J22" s="77" t="str">
        <f t="shared" si="2"/>
        <v/>
      </c>
      <c r="K22" s="80">
        <f t="shared" si="3"/>
        <v>0</v>
      </c>
      <c r="L22" s="77" t="str">
        <f t="shared" si="4"/>
        <v/>
      </c>
      <c r="M22" s="77" t="str">
        <f t="shared" si="5"/>
        <v/>
      </c>
      <c r="N22" s="29"/>
      <c r="O22" s="196" t="s">
        <v>7</v>
      </c>
      <c r="P22" s="197"/>
      <c r="Q22" s="198"/>
      <c r="R22" s="29"/>
      <c r="S22" s="196" t="s">
        <v>7</v>
      </c>
      <c r="T22" s="197"/>
      <c r="U22" s="198"/>
      <c r="V22" s="39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 thickBot="1" x14ac:dyDescent="0.35">
      <c r="A23" s="29">
        <v>17</v>
      </c>
      <c r="B23" s="77" t="str">
        <f>IF('Raw-Data-Input'!B33=0,"",'Raw-Data-Input'!B33)</f>
        <v/>
      </c>
      <c r="C23" s="77" t="str">
        <f>IF('Raw-Data-Input'!C33=0,"",'Raw-Data-Input'!C33)</f>
        <v/>
      </c>
      <c r="D23" s="77" t="str">
        <f>IF('Raw-Data-Input'!D33=0,"",'Raw-Data-Input'!D33)</f>
        <v/>
      </c>
      <c r="E23" s="77" t="str">
        <f>IF('Raw-Data-Input'!E33=0,"",'Raw-Data-Input'!E33)</f>
        <v/>
      </c>
      <c r="F23" s="78" t="str">
        <f>IF('Raw-Data-Input'!N33="","",'Raw-Data-Input'!N33)</f>
        <v/>
      </c>
      <c r="G23" s="79" t="str">
        <f t="shared" si="0"/>
        <v/>
      </c>
      <c r="H23" s="78" t="str">
        <f>IF('Raw-Data-Input'!O33="","",'Raw-Data-Input'!O33)</f>
        <v/>
      </c>
      <c r="I23" s="79" t="str">
        <f t="shared" si="1"/>
        <v/>
      </c>
      <c r="J23" s="77" t="str">
        <f t="shared" si="2"/>
        <v/>
      </c>
      <c r="K23" s="80">
        <f t="shared" si="3"/>
        <v>0</v>
      </c>
      <c r="L23" s="77" t="str">
        <f t="shared" si="4"/>
        <v/>
      </c>
      <c r="M23" s="77" t="str">
        <f t="shared" si="5"/>
        <v/>
      </c>
      <c r="N23" s="29"/>
      <c r="O23" s="30" t="s">
        <v>15</v>
      </c>
      <c r="P23" s="193">
        <f>SUM(P24:P25)</f>
        <v>0</v>
      </c>
      <c r="Q23" s="194"/>
      <c r="R23" s="29"/>
      <c r="S23" s="30" t="s">
        <v>15</v>
      </c>
      <c r="T23" s="193">
        <f>SUM(T24:T25)</f>
        <v>0</v>
      </c>
      <c r="U23" s="194"/>
      <c r="V23" s="39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3">
      <c r="A24" s="29">
        <v>18</v>
      </c>
      <c r="B24" s="77" t="str">
        <f>IF('Raw-Data-Input'!B34=0,"",'Raw-Data-Input'!B34)</f>
        <v/>
      </c>
      <c r="C24" s="77" t="str">
        <f>IF('Raw-Data-Input'!C34=0,"",'Raw-Data-Input'!C34)</f>
        <v/>
      </c>
      <c r="D24" s="77" t="str">
        <f>IF('Raw-Data-Input'!D34=0,"",'Raw-Data-Input'!D34)</f>
        <v/>
      </c>
      <c r="E24" s="77" t="str">
        <f>IF('Raw-Data-Input'!E34=0,"",'Raw-Data-Input'!E34)</f>
        <v/>
      </c>
      <c r="F24" s="78" t="str">
        <f>IF('Raw-Data-Input'!N34="","",'Raw-Data-Input'!N34)</f>
        <v/>
      </c>
      <c r="G24" s="79" t="str">
        <f t="shared" si="0"/>
        <v/>
      </c>
      <c r="H24" s="78" t="str">
        <f>IF('Raw-Data-Input'!O34="","",'Raw-Data-Input'!O34)</f>
        <v/>
      </c>
      <c r="I24" s="79" t="str">
        <f t="shared" si="1"/>
        <v/>
      </c>
      <c r="J24" s="77" t="str">
        <f t="shared" si="2"/>
        <v/>
      </c>
      <c r="K24" s="80">
        <f t="shared" si="3"/>
        <v>0</v>
      </c>
      <c r="L24" s="77" t="str">
        <f t="shared" si="4"/>
        <v/>
      </c>
      <c r="M24" s="77" t="str">
        <f t="shared" si="5"/>
        <v/>
      </c>
      <c r="N24" s="29"/>
      <c r="O24" s="31" t="s">
        <v>72</v>
      </c>
      <c r="P24" s="32">
        <f>COUNTIFS($L$7:$L$356,"=Y",$E$7:$E$356,"1")</f>
        <v>0</v>
      </c>
      <c r="Q24" s="33" t="str">
        <f>IFERROR(P24/P23,"")</f>
        <v/>
      </c>
      <c r="R24" s="29"/>
      <c r="S24" s="31" t="s">
        <v>72</v>
      </c>
      <c r="T24" s="32">
        <f>COUNTIFS($L$7:$L$356,"=Y",$E$7:$E$356,"5")</f>
        <v>0</v>
      </c>
      <c r="U24" s="33" t="str">
        <f>IFERROR(T24/T23,"")</f>
        <v/>
      </c>
      <c r="V24" s="39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" thickBot="1" x14ac:dyDescent="0.35">
      <c r="A25" s="29">
        <v>19</v>
      </c>
      <c r="B25" s="77" t="str">
        <f>IF('Raw-Data-Input'!B35=0,"",'Raw-Data-Input'!B35)</f>
        <v/>
      </c>
      <c r="C25" s="77" t="str">
        <f>IF('Raw-Data-Input'!C35=0,"",'Raw-Data-Input'!C35)</f>
        <v/>
      </c>
      <c r="D25" s="77" t="str">
        <f>IF('Raw-Data-Input'!D35=0,"",'Raw-Data-Input'!D35)</f>
        <v/>
      </c>
      <c r="E25" s="77" t="str">
        <f>IF('Raw-Data-Input'!E35=0,"",'Raw-Data-Input'!E35)</f>
        <v/>
      </c>
      <c r="F25" s="78" t="str">
        <f>IF('Raw-Data-Input'!N35="","",'Raw-Data-Input'!N35)</f>
        <v/>
      </c>
      <c r="G25" s="79" t="str">
        <f t="shared" si="0"/>
        <v/>
      </c>
      <c r="H25" s="78" t="str">
        <f>IF('Raw-Data-Input'!O35="","",'Raw-Data-Input'!O35)</f>
        <v/>
      </c>
      <c r="I25" s="79" t="str">
        <f t="shared" si="1"/>
        <v/>
      </c>
      <c r="J25" s="77" t="str">
        <f t="shared" si="2"/>
        <v/>
      </c>
      <c r="K25" s="80">
        <f t="shared" si="3"/>
        <v>0</v>
      </c>
      <c r="L25" s="77" t="str">
        <f t="shared" si="4"/>
        <v/>
      </c>
      <c r="M25" s="77" t="str">
        <f t="shared" si="5"/>
        <v/>
      </c>
      <c r="N25" s="29"/>
      <c r="O25" s="34" t="s">
        <v>73</v>
      </c>
      <c r="P25" s="35">
        <f>COUNTIFS($L$7:$L$356,"=n",$E$7:$E$356,"1")</f>
        <v>0</v>
      </c>
      <c r="Q25" s="36" t="str">
        <f>IFERROR(P25/P23,"")</f>
        <v/>
      </c>
      <c r="R25" s="29"/>
      <c r="S25" s="34" t="s">
        <v>73</v>
      </c>
      <c r="T25" s="35">
        <f>COUNTIFS($L$7:$L$356,"=n",$E$7:$E$356,"5")</f>
        <v>0</v>
      </c>
      <c r="U25" s="36" t="str">
        <f>IFERROR(T25/T23,"")</f>
        <v/>
      </c>
      <c r="V25" s="39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3">
      <c r="A26" s="29">
        <v>20</v>
      </c>
      <c r="B26" s="77" t="str">
        <f>IF('Raw-Data-Input'!B36=0,"",'Raw-Data-Input'!B36)</f>
        <v/>
      </c>
      <c r="C26" s="77" t="str">
        <f>IF('Raw-Data-Input'!C36=0,"",'Raw-Data-Input'!C36)</f>
        <v/>
      </c>
      <c r="D26" s="77" t="str">
        <f>IF('Raw-Data-Input'!D36=0,"",'Raw-Data-Input'!D36)</f>
        <v/>
      </c>
      <c r="E26" s="77" t="str">
        <f>IF('Raw-Data-Input'!E36=0,"",'Raw-Data-Input'!E36)</f>
        <v/>
      </c>
      <c r="F26" s="78" t="str">
        <f>IF('Raw-Data-Input'!N36="","",'Raw-Data-Input'!N36)</f>
        <v/>
      </c>
      <c r="G26" s="79" t="str">
        <f t="shared" si="0"/>
        <v/>
      </c>
      <c r="H26" s="78" t="str">
        <f>IF('Raw-Data-Input'!O36="","",'Raw-Data-Input'!O36)</f>
        <v/>
      </c>
      <c r="I26" s="79" t="str">
        <f t="shared" si="1"/>
        <v/>
      </c>
      <c r="J26" s="77" t="str">
        <f t="shared" si="2"/>
        <v/>
      </c>
      <c r="K26" s="80">
        <f t="shared" si="3"/>
        <v>0</v>
      </c>
      <c r="L26" s="77" t="str">
        <f t="shared" si="4"/>
        <v/>
      </c>
      <c r="M26" s="77" t="str">
        <f t="shared" si="5"/>
        <v/>
      </c>
      <c r="N26" s="29"/>
      <c r="O26" s="199" t="s">
        <v>8</v>
      </c>
      <c r="P26" s="200"/>
      <c r="Q26" s="201"/>
      <c r="R26" s="29"/>
      <c r="S26" s="199" t="s">
        <v>8</v>
      </c>
      <c r="T26" s="200"/>
      <c r="U26" s="201"/>
      <c r="V26" s="39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thickBot="1" x14ac:dyDescent="0.35">
      <c r="A27" s="29">
        <v>21</v>
      </c>
      <c r="B27" s="77" t="str">
        <f>IF('Raw-Data-Input'!B37=0,"",'Raw-Data-Input'!B37)</f>
        <v/>
      </c>
      <c r="C27" s="77" t="str">
        <f>IF('Raw-Data-Input'!C37=0,"",'Raw-Data-Input'!C37)</f>
        <v/>
      </c>
      <c r="D27" s="77" t="str">
        <f>IF('Raw-Data-Input'!D37=0,"",'Raw-Data-Input'!D37)</f>
        <v/>
      </c>
      <c r="E27" s="77" t="str">
        <f>IF('Raw-Data-Input'!E37=0,"",'Raw-Data-Input'!E37)</f>
        <v/>
      </c>
      <c r="F27" s="78" t="str">
        <f>IF('Raw-Data-Input'!N37="","",'Raw-Data-Input'!N37)</f>
        <v/>
      </c>
      <c r="G27" s="79" t="str">
        <f t="shared" si="0"/>
        <v/>
      </c>
      <c r="H27" s="78" t="str">
        <f>IF('Raw-Data-Input'!O37="","",'Raw-Data-Input'!O37)</f>
        <v/>
      </c>
      <c r="I27" s="79" t="str">
        <f t="shared" si="1"/>
        <v/>
      </c>
      <c r="J27" s="77" t="str">
        <f t="shared" si="2"/>
        <v/>
      </c>
      <c r="K27" s="80">
        <f t="shared" si="3"/>
        <v>0</v>
      </c>
      <c r="L27" s="77" t="str">
        <f t="shared" si="4"/>
        <v/>
      </c>
      <c r="M27" s="77" t="str">
        <f t="shared" si="5"/>
        <v/>
      </c>
      <c r="N27" s="29"/>
      <c r="O27" s="30" t="s">
        <v>15</v>
      </c>
      <c r="P27" s="193">
        <f>SUM(P28:P29)</f>
        <v>0</v>
      </c>
      <c r="Q27" s="194"/>
      <c r="R27" s="29"/>
      <c r="S27" s="30" t="s">
        <v>15</v>
      </c>
      <c r="T27" s="193">
        <f>SUM(T28:T29)</f>
        <v>0</v>
      </c>
      <c r="U27" s="194"/>
      <c r="V27" s="39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3">
      <c r="A28" s="29">
        <v>22</v>
      </c>
      <c r="B28" s="77" t="str">
        <f>IF('Raw-Data-Input'!B38=0,"",'Raw-Data-Input'!B38)</f>
        <v/>
      </c>
      <c r="C28" s="77" t="str">
        <f>IF('Raw-Data-Input'!C38=0,"",'Raw-Data-Input'!C38)</f>
        <v/>
      </c>
      <c r="D28" s="77" t="str">
        <f>IF('Raw-Data-Input'!D38=0,"",'Raw-Data-Input'!D38)</f>
        <v/>
      </c>
      <c r="E28" s="77" t="str">
        <f>IF('Raw-Data-Input'!E38=0,"",'Raw-Data-Input'!E38)</f>
        <v/>
      </c>
      <c r="F28" s="78" t="str">
        <f>IF('Raw-Data-Input'!N38="","",'Raw-Data-Input'!N38)</f>
        <v/>
      </c>
      <c r="G28" s="79" t="str">
        <f t="shared" si="0"/>
        <v/>
      </c>
      <c r="H28" s="78" t="str">
        <f>IF('Raw-Data-Input'!O38="","",'Raw-Data-Input'!O38)</f>
        <v/>
      </c>
      <c r="I28" s="79" t="str">
        <f t="shared" si="1"/>
        <v/>
      </c>
      <c r="J28" s="77" t="str">
        <f t="shared" si="2"/>
        <v/>
      </c>
      <c r="K28" s="80">
        <f t="shared" si="3"/>
        <v>0</v>
      </c>
      <c r="L28" s="77" t="str">
        <f t="shared" si="4"/>
        <v/>
      </c>
      <c r="M28" s="77" t="str">
        <f t="shared" si="5"/>
        <v/>
      </c>
      <c r="N28" s="29"/>
      <c r="O28" s="37" t="s">
        <v>79</v>
      </c>
      <c r="P28" s="38">
        <f>COUNTIFS($J$7:$J$356,"=Y",$E$7:$E$356,"1")</f>
        <v>0</v>
      </c>
      <c r="Q28" s="33" t="str">
        <f>IFERROR(P28/P27,"")</f>
        <v/>
      </c>
      <c r="R28" s="29"/>
      <c r="S28" s="37" t="s">
        <v>79</v>
      </c>
      <c r="T28" s="38">
        <f>COUNTIFS($J$7:$J$356,"=Y",$E$7:$E$356,"5")</f>
        <v>0</v>
      </c>
      <c r="U28" s="33" t="str">
        <f>IFERROR(T28/T27,"")</f>
        <v/>
      </c>
      <c r="V28" s="39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" thickBot="1" x14ac:dyDescent="0.35">
      <c r="A29" s="29">
        <v>23</v>
      </c>
      <c r="B29" s="77" t="str">
        <f>IF('Raw-Data-Input'!B39=0,"",'Raw-Data-Input'!B39)</f>
        <v/>
      </c>
      <c r="C29" s="77" t="str">
        <f>IF('Raw-Data-Input'!C39=0,"",'Raw-Data-Input'!C39)</f>
        <v/>
      </c>
      <c r="D29" s="77" t="str">
        <f>IF('Raw-Data-Input'!D39=0,"",'Raw-Data-Input'!D39)</f>
        <v/>
      </c>
      <c r="E29" s="77" t="str">
        <f>IF('Raw-Data-Input'!E39=0,"",'Raw-Data-Input'!E39)</f>
        <v/>
      </c>
      <c r="F29" s="78" t="str">
        <f>IF('Raw-Data-Input'!N39="","",'Raw-Data-Input'!N39)</f>
        <v/>
      </c>
      <c r="G29" s="79" t="str">
        <f t="shared" si="0"/>
        <v/>
      </c>
      <c r="H29" s="78" t="str">
        <f>IF('Raw-Data-Input'!O39="","",'Raw-Data-Input'!O39)</f>
        <v/>
      </c>
      <c r="I29" s="79" t="str">
        <f t="shared" si="1"/>
        <v/>
      </c>
      <c r="J29" s="77" t="str">
        <f t="shared" si="2"/>
        <v/>
      </c>
      <c r="K29" s="80">
        <f t="shared" si="3"/>
        <v>0</v>
      </c>
      <c r="L29" s="77" t="str">
        <f t="shared" si="4"/>
        <v/>
      </c>
      <c r="M29" s="77" t="str">
        <f t="shared" si="5"/>
        <v/>
      </c>
      <c r="N29" s="29"/>
      <c r="O29" s="34" t="s">
        <v>80</v>
      </c>
      <c r="P29" s="35">
        <f>COUNTIFS($J$7:$J$356,"=n",$E$7:$E$356,"1")</f>
        <v>0</v>
      </c>
      <c r="Q29" s="36" t="str">
        <f>IFERROR(P29/P27,"")</f>
        <v/>
      </c>
      <c r="R29" s="29"/>
      <c r="S29" s="34" t="s">
        <v>80</v>
      </c>
      <c r="T29" s="35">
        <f>COUNTIFS($J$7:$J$356,"=n",$E$7:$E$356,"5")</f>
        <v>0</v>
      </c>
      <c r="U29" s="36" t="str">
        <f>IFERROR(T29/T27,"")</f>
        <v/>
      </c>
      <c r="V29" s="39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3">
      <c r="A30" s="29">
        <v>24</v>
      </c>
      <c r="B30" s="77" t="str">
        <f>IF('Raw-Data-Input'!B40=0,"",'Raw-Data-Input'!B40)</f>
        <v/>
      </c>
      <c r="C30" s="77" t="str">
        <f>IF('Raw-Data-Input'!C40=0,"",'Raw-Data-Input'!C40)</f>
        <v/>
      </c>
      <c r="D30" s="77" t="str">
        <f>IF('Raw-Data-Input'!D40=0,"",'Raw-Data-Input'!D40)</f>
        <v/>
      </c>
      <c r="E30" s="77" t="str">
        <f>IF('Raw-Data-Input'!E40=0,"",'Raw-Data-Input'!E40)</f>
        <v/>
      </c>
      <c r="F30" s="78" t="str">
        <f>IF('Raw-Data-Input'!N40="","",'Raw-Data-Input'!N40)</f>
        <v/>
      </c>
      <c r="G30" s="79" t="str">
        <f t="shared" si="0"/>
        <v/>
      </c>
      <c r="H30" s="78" t="str">
        <f>IF('Raw-Data-Input'!O40="","",'Raw-Data-Input'!O40)</f>
        <v/>
      </c>
      <c r="I30" s="79" t="str">
        <f t="shared" si="1"/>
        <v/>
      </c>
      <c r="J30" s="77" t="str">
        <f t="shared" si="2"/>
        <v/>
      </c>
      <c r="K30" s="80">
        <f t="shared" si="3"/>
        <v>0</v>
      </c>
      <c r="L30" s="77" t="str">
        <f t="shared" si="4"/>
        <v/>
      </c>
      <c r="M30" s="77" t="str">
        <f t="shared" si="5"/>
        <v/>
      </c>
      <c r="N30" s="29"/>
      <c r="O30" s="202" t="s">
        <v>14</v>
      </c>
      <c r="P30" s="203"/>
      <c r="Q30" s="204"/>
      <c r="R30" s="29"/>
      <c r="S30" s="202" t="s">
        <v>14</v>
      </c>
      <c r="T30" s="203"/>
      <c r="U30" s="204"/>
      <c r="V30" s="39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thickBot="1" x14ac:dyDescent="0.35">
      <c r="A31" s="29">
        <v>25</v>
      </c>
      <c r="B31" s="77" t="str">
        <f>IF('Raw-Data-Input'!B41=0,"",'Raw-Data-Input'!B41)</f>
        <v/>
      </c>
      <c r="C31" s="77" t="str">
        <f>IF('Raw-Data-Input'!C41=0,"",'Raw-Data-Input'!C41)</f>
        <v/>
      </c>
      <c r="D31" s="77" t="str">
        <f>IF('Raw-Data-Input'!D41=0,"",'Raw-Data-Input'!D41)</f>
        <v/>
      </c>
      <c r="E31" s="77" t="str">
        <f>IF('Raw-Data-Input'!E41=0,"",'Raw-Data-Input'!E41)</f>
        <v/>
      </c>
      <c r="F31" s="78" t="str">
        <f>IF('Raw-Data-Input'!N41="","",'Raw-Data-Input'!N41)</f>
        <v/>
      </c>
      <c r="G31" s="79" t="str">
        <f t="shared" si="0"/>
        <v/>
      </c>
      <c r="H31" s="78" t="str">
        <f>IF('Raw-Data-Input'!O41="","",'Raw-Data-Input'!O41)</f>
        <v/>
      </c>
      <c r="I31" s="79" t="str">
        <f t="shared" si="1"/>
        <v/>
      </c>
      <c r="J31" s="77" t="str">
        <f t="shared" si="2"/>
        <v/>
      </c>
      <c r="K31" s="80">
        <f t="shared" si="3"/>
        <v>0</v>
      </c>
      <c r="L31" s="77" t="str">
        <f t="shared" si="4"/>
        <v/>
      </c>
      <c r="M31" s="77" t="str">
        <f t="shared" si="5"/>
        <v/>
      </c>
      <c r="N31" s="29"/>
      <c r="O31" s="30" t="s">
        <v>15</v>
      </c>
      <c r="P31" s="193">
        <f>SUM(P32:P33)</f>
        <v>0</v>
      </c>
      <c r="Q31" s="194"/>
      <c r="R31" s="29"/>
      <c r="S31" s="30" t="s">
        <v>15</v>
      </c>
      <c r="T31" s="193">
        <f>SUM(T32:T33)</f>
        <v>0</v>
      </c>
      <c r="U31" s="194"/>
      <c r="V31" s="39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3">
      <c r="A32" s="29">
        <v>26</v>
      </c>
      <c r="B32" s="77" t="str">
        <f>IF('Raw-Data-Input'!B42=0,"",'Raw-Data-Input'!B42)</f>
        <v/>
      </c>
      <c r="C32" s="77" t="str">
        <f>IF('Raw-Data-Input'!C42=0,"",'Raw-Data-Input'!C42)</f>
        <v/>
      </c>
      <c r="D32" s="77" t="str">
        <f>IF('Raw-Data-Input'!D42=0,"",'Raw-Data-Input'!D42)</f>
        <v/>
      </c>
      <c r="E32" s="77" t="str">
        <f>IF('Raw-Data-Input'!E42=0,"",'Raw-Data-Input'!E42)</f>
        <v/>
      </c>
      <c r="F32" s="78" t="str">
        <f>IF('Raw-Data-Input'!N42="","",'Raw-Data-Input'!N42)</f>
        <v/>
      </c>
      <c r="G32" s="79" t="str">
        <f t="shared" si="0"/>
        <v/>
      </c>
      <c r="H32" s="78" t="str">
        <f>IF('Raw-Data-Input'!O42="","",'Raw-Data-Input'!O42)</f>
        <v/>
      </c>
      <c r="I32" s="79" t="str">
        <f t="shared" si="1"/>
        <v/>
      </c>
      <c r="J32" s="77" t="str">
        <f t="shared" si="2"/>
        <v/>
      </c>
      <c r="K32" s="80">
        <f t="shared" si="3"/>
        <v>0</v>
      </c>
      <c r="L32" s="77" t="str">
        <f t="shared" si="4"/>
        <v/>
      </c>
      <c r="M32" s="77" t="str">
        <f t="shared" si="5"/>
        <v/>
      </c>
      <c r="N32" s="29"/>
      <c r="O32" s="37" t="s">
        <v>74</v>
      </c>
      <c r="P32" s="38">
        <f>COUNTIFS($M$7:$M$356,"=Y",$E$7:$E$356,"1")</f>
        <v>0</v>
      </c>
      <c r="Q32" s="33" t="str">
        <f>IFERROR(P32/P31,"")</f>
        <v/>
      </c>
      <c r="R32" s="29"/>
      <c r="S32" s="37" t="s">
        <v>74</v>
      </c>
      <c r="T32" s="38">
        <f>COUNTIFS($M$7:$M$356,"=Y",$E$7:$E$356,"5")</f>
        <v>0</v>
      </c>
      <c r="U32" s="33" t="str">
        <f>IFERROR(T32/T31,"")</f>
        <v/>
      </c>
      <c r="V32" s="3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" thickBot="1" x14ac:dyDescent="0.35">
      <c r="A33" s="29">
        <v>27</v>
      </c>
      <c r="B33" s="77" t="str">
        <f>IF('Raw-Data-Input'!B43=0,"",'Raw-Data-Input'!B43)</f>
        <v/>
      </c>
      <c r="C33" s="77" t="str">
        <f>IF('Raw-Data-Input'!C43=0,"",'Raw-Data-Input'!C43)</f>
        <v/>
      </c>
      <c r="D33" s="77" t="str">
        <f>IF('Raw-Data-Input'!D43=0,"",'Raw-Data-Input'!D43)</f>
        <v/>
      </c>
      <c r="E33" s="77" t="str">
        <f>IF('Raw-Data-Input'!E43=0,"",'Raw-Data-Input'!E43)</f>
        <v/>
      </c>
      <c r="F33" s="78" t="str">
        <f>IF('Raw-Data-Input'!N43="","",'Raw-Data-Input'!N43)</f>
        <v/>
      </c>
      <c r="G33" s="79" t="str">
        <f t="shared" si="0"/>
        <v/>
      </c>
      <c r="H33" s="78" t="str">
        <f>IF('Raw-Data-Input'!O43="","",'Raw-Data-Input'!O43)</f>
        <v/>
      </c>
      <c r="I33" s="79" t="str">
        <f t="shared" si="1"/>
        <v/>
      </c>
      <c r="J33" s="77" t="str">
        <f t="shared" si="2"/>
        <v/>
      </c>
      <c r="K33" s="80">
        <f t="shared" si="3"/>
        <v>0</v>
      </c>
      <c r="L33" s="77" t="str">
        <f t="shared" si="4"/>
        <v/>
      </c>
      <c r="M33" s="77" t="str">
        <f t="shared" si="5"/>
        <v/>
      </c>
      <c r="N33" s="29"/>
      <c r="O33" s="34" t="s">
        <v>81</v>
      </c>
      <c r="P33" s="35">
        <f>COUNTIFS($M$7:$M$356,"=n",$E$7:$E$356,"1")</f>
        <v>0</v>
      </c>
      <c r="Q33" s="36" t="str">
        <f>IFERROR(P33/P31,"")</f>
        <v/>
      </c>
      <c r="R33" s="29"/>
      <c r="S33" s="34" t="s">
        <v>81</v>
      </c>
      <c r="T33" s="35">
        <f>COUNTIFS($M$7:$M$356,"=n",$E$7:$E$356,"5")</f>
        <v>0</v>
      </c>
      <c r="U33" s="36" t="str">
        <f>IFERROR(T33/T31,"")</f>
        <v/>
      </c>
      <c r="V33" s="3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3">
      <c r="A34" s="29">
        <v>28</v>
      </c>
      <c r="B34" s="77" t="str">
        <f>IF('Raw-Data-Input'!B44=0,"",'Raw-Data-Input'!B44)</f>
        <v/>
      </c>
      <c r="C34" s="77" t="str">
        <f>IF('Raw-Data-Input'!C44=0,"",'Raw-Data-Input'!C44)</f>
        <v/>
      </c>
      <c r="D34" s="77" t="str">
        <f>IF('Raw-Data-Input'!D44=0,"",'Raw-Data-Input'!D44)</f>
        <v/>
      </c>
      <c r="E34" s="77" t="str">
        <f>IF('Raw-Data-Input'!E44=0,"",'Raw-Data-Input'!E44)</f>
        <v/>
      </c>
      <c r="F34" s="78" t="str">
        <f>IF('Raw-Data-Input'!N44="","",'Raw-Data-Input'!N44)</f>
        <v/>
      </c>
      <c r="G34" s="79" t="str">
        <f t="shared" si="0"/>
        <v/>
      </c>
      <c r="H34" s="78" t="str">
        <f>IF('Raw-Data-Input'!O44="","",'Raw-Data-Input'!O44)</f>
        <v/>
      </c>
      <c r="I34" s="79" t="str">
        <f t="shared" si="1"/>
        <v/>
      </c>
      <c r="J34" s="77" t="str">
        <f t="shared" si="2"/>
        <v/>
      </c>
      <c r="K34" s="80">
        <f t="shared" si="3"/>
        <v>0</v>
      </c>
      <c r="L34" s="77" t="str">
        <f t="shared" si="4"/>
        <v/>
      </c>
      <c r="M34" s="77" t="str">
        <f t="shared" si="5"/>
        <v/>
      </c>
      <c r="N34" s="29"/>
      <c r="O34" s="29"/>
      <c r="P34" s="29"/>
      <c r="Q34" s="29"/>
      <c r="R34" s="29"/>
      <c r="S34" s="39"/>
      <c r="T34" s="39"/>
      <c r="U34" s="39"/>
      <c r="V34" s="3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3">
      <c r="A35" s="29">
        <v>29</v>
      </c>
      <c r="B35" s="77" t="str">
        <f>IF('Raw-Data-Input'!B45=0,"",'Raw-Data-Input'!B45)</f>
        <v/>
      </c>
      <c r="C35" s="77" t="str">
        <f>IF('Raw-Data-Input'!C45=0,"",'Raw-Data-Input'!C45)</f>
        <v/>
      </c>
      <c r="D35" s="77" t="str">
        <f>IF('Raw-Data-Input'!D45=0,"",'Raw-Data-Input'!D45)</f>
        <v/>
      </c>
      <c r="E35" s="77" t="str">
        <f>IF('Raw-Data-Input'!E45=0,"",'Raw-Data-Input'!E45)</f>
        <v/>
      </c>
      <c r="F35" s="78" t="str">
        <f>IF('Raw-Data-Input'!N45="","",'Raw-Data-Input'!N45)</f>
        <v/>
      </c>
      <c r="G35" s="79" t="str">
        <f t="shared" si="0"/>
        <v/>
      </c>
      <c r="H35" s="78" t="str">
        <f>IF('Raw-Data-Input'!O45="","",'Raw-Data-Input'!O45)</f>
        <v/>
      </c>
      <c r="I35" s="79" t="str">
        <f t="shared" si="1"/>
        <v/>
      </c>
      <c r="J35" s="77" t="str">
        <f t="shared" si="2"/>
        <v/>
      </c>
      <c r="K35" s="80">
        <f t="shared" si="3"/>
        <v>0</v>
      </c>
      <c r="L35" s="77" t="str">
        <f t="shared" si="4"/>
        <v/>
      </c>
      <c r="M35" s="77" t="str">
        <f t="shared" si="5"/>
        <v/>
      </c>
      <c r="N35" s="29"/>
      <c r="O35" s="195" t="s">
        <v>19</v>
      </c>
      <c r="P35" s="195"/>
      <c r="Q35" s="195"/>
      <c r="R35" s="29"/>
      <c r="S35" s="195" t="s">
        <v>23</v>
      </c>
      <c r="T35" s="195"/>
      <c r="U35" s="195"/>
      <c r="V35" s="29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3">
      <c r="A36" s="29">
        <v>30</v>
      </c>
      <c r="B36" s="77" t="str">
        <f>IF('Raw-Data-Input'!B46=0,"",'Raw-Data-Input'!B46)</f>
        <v/>
      </c>
      <c r="C36" s="77" t="str">
        <f>IF('Raw-Data-Input'!C46=0,"",'Raw-Data-Input'!C46)</f>
        <v/>
      </c>
      <c r="D36" s="77" t="str">
        <f>IF('Raw-Data-Input'!D46=0,"",'Raw-Data-Input'!D46)</f>
        <v/>
      </c>
      <c r="E36" s="77" t="str">
        <f>IF('Raw-Data-Input'!E46=0,"",'Raw-Data-Input'!E46)</f>
        <v/>
      </c>
      <c r="F36" s="78" t="str">
        <f>IF('Raw-Data-Input'!N46="","",'Raw-Data-Input'!N46)</f>
        <v/>
      </c>
      <c r="G36" s="79" t="str">
        <f t="shared" si="0"/>
        <v/>
      </c>
      <c r="H36" s="78" t="str">
        <f>IF('Raw-Data-Input'!O46="","",'Raw-Data-Input'!O46)</f>
        <v/>
      </c>
      <c r="I36" s="79" t="str">
        <f t="shared" si="1"/>
        <v/>
      </c>
      <c r="J36" s="77" t="str">
        <f t="shared" si="2"/>
        <v/>
      </c>
      <c r="K36" s="80">
        <f t="shared" si="3"/>
        <v>0</v>
      </c>
      <c r="L36" s="77" t="str">
        <f t="shared" si="4"/>
        <v/>
      </c>
      <c r="M36" s="77" t="str">
        <f t="shared" si="5"/>
        <v/>
      </c>
      <c r="N36" s="29"/>
      <c r="O36" s="196" t="s">
        <v>7</v>
      </c>
      <c r="P36" s="197"/>
      <c r="Q36" s="198"/>
      <c r="R36" s="29"/>
      <c r="S36" s="196" t="s">
        <v>7</v>
      </c>
      <c r="T36" s="197"/>
      <c r="U36" s="198"/>
      <c r="V36" s="29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" thickBot="1" x14ac:dyDescent="0.35">
      <c r="A37" s="29">
        <v>31</v>
      </c>
      <c r="B37" s="77" t="str">
        <f>IF('Raw-Data-Input'!B47=0,"",'Raw-Data-Input'!B47)</f>
        <v/>
      </c>
      <c r="C37" s="77" t="str">
        <f>IF('Raw-Data-Input'!C47=0,"",'Raw-Data-Input'!C47)</f>
        <v/>
      </c>
      <c r="D37" s="77" t="str">
        <f>IF('Raw-Data-Input'!D47=0,"",'Raw-Data-Input'!D47)</f>
        <v/>
      </c>
      <c r="E37" s="77" t="str">
        <f>IF('Raw-Data-Input'!E47=0,"",'Raw-Data-Input'!E47)</f>
        <v/>
      </c>
      <c r="F37" s="78" t="str">
        <f>IF('Raw-Data-Input'!N47="","",'Raw-Data-Input'!N47)</f>
        <v/>
      </c>
      <c r="G37" s="79" t="str">
        <f t="shared" si="0"/>
        <v/>
      </c>
      <c r="H37" s="78" t="str">
        <f>IF('Raw-Data-Input'!O47="","",'Raw-Data-Input'!O47)</f>
        <v/>
      </c>
      <c r="I37" s="79" t="str">
        <f t="shared" si="1"/>
        <v/>
      </c>
      <c r="J37" s="77" t="str">
        <f t="shared" si="2"/>
        <v/>
      </c>
      <c r="K37" s="80">
        <f t="shared" si="3"/>
        <v>0</v>
      </c>
      <c r="L37" s="77" t="str">
        <f t="shared" si="4"/>
        <v/>
      </c>
      <c r="M37" s="77" t="str">
        <f t="shared" si="5"/>
        <v/>
      </c>
      <c r="N37" s="29"/>
      <c r="O37" s="30" t="s">
        <v>15</v>
      </c>
      <c r="P37" s="193">
        <f>SUM(P38:P39)</f>
        <v>0</v>
      </c>
      <c r="Q37" s="194"/>
      <c r="R37" s="29"/>
      <c r="S37" s="30" t="s">
        <v>15</v>
      </c>
      <c r="T37" s="193">
        <f>SUM(T38:T39)</f>
        <v>0</v>
      </c>
      <c r="U37" s="194"/>
      <c r="V37" s="29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3">
      <c r="A38" s="29">
        <v>32</v>
      </c>
      <c r="B38" s="77" t="str">
        <f>IF('Raw-Data-Input'!B48=0,"",'Raw-Data-Input'!B48)</f>
        <v/>
      </c>
      <c r="C38" s="77" t="str">
        <f>IF('Raw-Data-Input'!C48=0,"",'Raw-Data-Input'!C48)</f>
        <v/>
      </c>
      <c r="D38" s="77" t="str">
        <f>IF('Raw-Data-Input'!D48=0,"",'Raw-Data-Input'!D48)</f>
        <v/>
      </c>
      <c r="E38" s="77" t="str">
        <f>IF('Raw-Data-Input'!E48=0,"",'Raw-Data-Input'!E48)</f>
        <v/>
      </c>
      <c r="F38" s="78" t="str">
        <f>IF('Raw-Data-Input'!N48="","",'Raw-Data-Input'!N48)</f>
        <v/>
      </c>
      <c r="G38" s="79" t="str">
        <f t="shared" si="0"/>
        <v/>
      </c>
      <c r="H38" s="78" t="str">
        <f>IF('Raw-Data-Input'!O48="","",'Raw-Data-Input'!O48)</f>
        <v/>
      </c>
      <c r="I38" s="79" t="str">
        <f t="shared" si="1"/>
        <v/>
      </c>
      <c r="J38" s="77" t="str">
        <f t="shared" si="2"/>
        <v/>
      </c>
      <c r="K38" s="80">
        <f t="shared" si="3"/>
        <v>0</v>
      </c>
      <c r="L38" s="77" t="str">
        <f t="shared" si="4"/>
        <v/>
      </c>
      <c r="M38" s="77" t="str">
        <f t="shared" si="5"/>
        <v/>
      </c>
      <c r="N38" s="29"/>
      <c r="O38" s="31" t="s">
        <v>72</v>
      </c>
      <c r="P38" s="32">
        <f>COUNTIFS($L$7:$L$356,"=Y",$E$7:$E$356,"2")</f>
        <v>0</v>
      </c>
      <c r="Q38" s="33" t="str">
        <f>IFERROR(P38/P37,"")</f>
        <v/>
      </c>
      <c r="R38" s="29"/>
      <c r="S38" s="31" t="s">
        <v>72</v>
      </c>
      <c r="T38" s="32">
        <f>COUNTIFS($L$7:$L$356,"=Y",$E$7:$E$356,"6")</f>
        <v>0</v>
      </c>
      <c r="U38" s="33" t="str">
        <f>IFERROR(T38/T37,"")</f>
        <v/>
      </c>
      <c r="V38" s="29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" thickBot="1" x14ac:dyDescent="0.35">
      <c r="A39" s="29">
        <v>33</v>
      </c>
      <c r="B39" s="77" t="str">
        <f>IF('Raw-Data-Input'!B49=0,"",'Raw-Data-Input'!B49)</f>
        <v/>
      </c>
      <c r="C39" s="77" t="str">
        <f>IF('Raw-Data-Input'!C49=0,"",'Raw-Data-Input'!C49)</f>
        <v/>
      </c>
      <c r="D39" s="77" t="str">
        <f>IF('Raw-Data-Input'!D49=0,"",'Raw-Data-Input'!D49)</f>
        <v/>
      </c>
      <c r="E39" s="77" t="str">
        <f>IF('Raw-Data-Input'!E49=0,"",'Raw-Data-Input'!E49)</f>
        <v/>
      </c>
      <c r="F39" s="78" t="str">
        <f>IF('Raw-Data-Input'!N49="","",'Raw-Data-Input'!N49)</f>
        <v/>
      </c>
      <c r="G39" s="79" t="str">
        <f t="shared" si="0"/>
        <v/>
      </c>
      <c r="H39" s="78" t="str">
        <f>IF('Raw-Data-Input'!O49="","",'Raw-Data-Input'!O49)</f>
        <v/>
      </c>
      <c r="I39" s="79" t="str">
        <f t="shared" si="1"/>
        <v/>
      </c>
      <c r="J39" s="77" t="str">
        <f t="shared" si="2"/>
        <v/>
      </c>
      <c r="K39" s="80">
        <f t="shared" si="3"/>
        <v>0</v>
      </c>
      <c r="L39" s="77" t="str">
        <f t="shared" si="4"/>
        <v/>
      </c>
      <c r="M39" s="77" t="str">
        <f t="shared" si="5"/>
        <v/>
      </c>
      <c r="N39" s="29"/>
      <c r="O39" s="34" t="s">
        <v>73</v>
      </c>
      <c r="P39" s="35">
        <f>COUNTIFS($L$7:$L$356,"=n",$E$7:$E$356,"2")</f>
        <v>0</v>
      </c>
      <c r="Q39" s="36" t="str">
        <f>IFERROR(P39/P37,"")</f>
        <v/>
      </c>
      <c r="R39" s="29"/>
      <c r="S39" s="34" t="s">
        <v>73</v>
      </c>
      <c r="T39" s="35">
        <f>COUNTIFS($L$7:$L$356,"=n",$E$7:$E$356,"6")</f>
        <v>0</v>
      </c>
      <c r="U39" s="36" t="str">
        <f>IFERROR(T39/T37,"")</f>
        <v/>
      </c>
      <c r="V39" s="29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3">
      <c r="A40" s="29">
        <v>34</v>
      </c>
      <c r="B40" s="77" t="str">
        <f>IF('Raw-Data-Input'!B50=0,"",'Raw-Data-Input'!B50)</f>
        <v/>
      </c>
      <c r="C40" s="77" t="str">
        <f>IF('Raw-Data-Input'!C50=0,"",'Raw-Data-Input'!C50)</f>
        <v/>
      </c>
      <c r="D40" s="77" t="str">
        <f>IF('Raw-Data-Input'!D50=0,"",'Raw-Data-Input'!D50)</f>
        <v/>
      </c>
      <c r="E40" s="77" t="str">
        <f>IF('Raw-Data-Input'!E50=0,"",'Raw-Data-Input'!E50)</f>
        <v/>
      </c>
      <c r="F40" s="78" t="str">
        <f>IF('Raw-Data-Input'!N50="","",'Raw-Data-Input'!N50)</f>
        <v/>
      </c>
      <c r="G40" s="79" t="str">
        <f t="shared" si="0"/>
        <v/>
      </c>
      <c r="H40" s="78" t="str">
        <f>IF('Raw-Data-Input'!O50="","",'Raw-Data-Input'!O50)</f>
        <v/>
      </c>
      <c r="I40" s="79" t="str">
        <f t="shared" si="1"/>
        <v/>
      </c>
      <c r="J40" s="77" t="str">
        <f t="shared" si="2"/>
        <v/>
      </c>
      <c r="K40" s="80">
        <f t="shared" si="3"/>
        <v>0</v>
      </c>
      <c r="L40" s="77" t="str">
        <f t="shared" si="4"/>
        <v/>
      </c>
      <c r="M40" s="77" t="str">
        <f t="shared" si="5"/>
        <v/>
      </c>
      <c r="N40" s="29"/>
      <c r="O40" s="199" t="s">
        <v>8</v>
      </c>
      <c r="P40" s="200"/>
      <c r="Q40" s="201"/>
      <c r="R40" s="29"/>
      <c r="S40" s="199" t="s">
        <v>8</v>
      </c>
      <c r="T40" s="200"/>
      <c r="U40" s="201"/>
      <c r="V40" s="29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" thickBot="1" x14ac:dyDescent="0.35">
      <c r="A41" s="29">
        <v>35</v>
      </c>
      <c r="B41" s="77" t="str">
        <f>IF('Raw-Data-Input'!B51=0,"",'Raw-Data-Input'!B51)</f>
        <v/>
      </c>
      <c r="C41" s="77" t="str">
        <f>IF('Raw-Data-Input'!C51=0,"",'Raw-Data-Input'!C51)</f>
        <v/>
      </c>
      <c r="D41" s="77" t="str">
        <f>IF('Raw-Data-Input'!D51=0,"",'Raw-Data-Input'!D51)</f>
        <v/>
      </c>
      <c r="E41" s="77" t="str">
        <f>IF('Raw-Data-Input'!E51=0,"",'Raw-Data-Input'!E51)</f>
        <v/>
      </c>
      <c r="F41" s="78" t="str">
        <f>IF('Raw-Data-Input'!N51="","",'Raw-Data-Input'!N51)</f>
        <v/>
      </c>
      <c r="G41" s="79" t="str">
        <f t="shared" si="0"/>
        <v/>
      </c>
      <c r="H41" s="78" t="str">
        <f>IF('Raw-Data-Input'!O51="","",'Raw-Data-Input'!O51)</f>
        <v/>
      </c>
      <c r="I41" s="79" t="str">
        <f t="shared" si="1"/>
        <v/>
      </c>
      <c r="J41" s="77" t="str">
        <f t="shared" si="2"/>
        <v/>
      </c>
      <c r="K41" s="80">
        <f t="shared" si="3"/>
        <v>0</v>
      </c>
      <c r="L41" s="77" t="str">
        <f t="shared" si="4"/>
        <v/>
      </c>
      <c r="M41" s="77" t="str">
        <f t="shared" si="5"/>
        <v/>
      </c>
      <c r="N41" s="29"/>
      <c r="O41" s="30" t="s">
        <v>15</v>
      </c>
      <c r="P41" s="193">
        <f>SUM(P42:P43)</f>
        <v>0</v>
      </c>
      <c r="Q41" s="194"/>
      <c r="R41" s="29"/>
      <c r="S41" s="30" t="s">
        <v>15</v>
      </c>
      <c r="T41" s="193">
        <f>SUM(T42:T43)</f>
        <v>0</v>
      </c>
      <c r="U41" s="194"/>
      <c r="V41" s="29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3">
      <c r="A42" s="29">
        <v>36</v>
      </c>
      <c r="B42" s="77" t="str">
        <f>IF('Raw-Data-Input'!B52=0,"",'Raw-Data-Input'!B52)</f>
        <v/>
      </c>
      <c r="C42" s="77" t="str">
        <f>IF('Raw-Data-Input'!C52=0,"",'Raw-Data-Input'!C52)</f>
        <v/>
      </c>
      <c r="D42" s="77" t="str">
        <f>IF('Raw-Data-Input'!D52=0,"",'Raw-Data-Input'!D52)</f>
        <v/>
      </c>
      <c r="E42" s="77" t="str">
        <f>IF('Raw-Data-Input'!E52=0,"",'Raw-Data-Input'!E52)</f>
        <v/>
      </c>
      <c r="F42" s="78" t="str">
        <f>IF('Raw-Data-Input'!N52="","",'Raw-Data-Input'!N52)</f>
        <v/>
      </c>
      <c r="G42" s="79" t="str">
        <f t="shared" si="0"/>
        <v/>
      </c>
      <c r="H42" s="78" t="str">
        <f>IF('Raw-Data-Input'!O52="","",'Raw-Data-Input'!O52)</f>
        <v/>
      </c>
      <c r="I42" s="79" t="str">
        <f t="shared" si="1"/>
        <v/>
      </c>
      <c r="J42" s="77" t="str">
        <f t="shared" si="2"/>
        <v/>
      </c>
      <c r="K42" s="80">
        <f t="shared" si="3"/>
        <v>0</v>
      </c>
      <c r="L42" s="77" t="str">
        <f t="shared" si="4"/>
        <v/>
      </c>
      <c r="M42" s="77" t="str">
        <f t="shared" si="5"/>
        <v/>
      </c>
      <c r="N42" s="29"/>
      <c r="O42" s="37" t="s">
        <v>79</v>
      </c>
      <c r="P42" s="38">
        <f>COUNTIFS($J$7:$J$356,"=Y",$E$7:$E$356,"2")</f>
        <v>0</v>
      </c>
      <c r="Q42" s="33" t="str">
        <f>IFERROR(P42/P41,"")</f>
        <v/>
      </c>
      <c r="R42" s="29"/>
      <c r="S42" s="37" t="s">
        <v>79</v>
      </c>
      <c r="T42" s="38">
        <f>COUNTIFS($J$7:$J$356,"=Y",$E$7:$E$356,"6")</f>
        <v>0</v>
      </c>
      <c r="U42" s="33" t="str">
        <f>IFERROR(T42/T41,"")</f>
        <v/>
      </c>
      <c r="V42" s="29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 thickBot="1" x14ac:dyDescent="0.35">
      <c r="A43" s="29">
        <v>37</v>
      </c>
      <c r="B43" s="77" t="str">
        <f>IF('Raw-Data-Input'!B53=0,"",'Raw-Data-Input'!B53)</f>
        <v/>
      </c>
      <c r="C43" s="77" t="str">
        <f>IF('Raw-Data-Input'!C53=0,"",'Raw-Data-Input'!C53)</f>
        <v/>
      </c>
      <c r="D43" s="77" t="str">
        <f>IF('Raw-Data-Input'!D53=0,"",'Raw-Data-Input'!D53)</f>
        <v/>
      </c>
      <c r="E43" s="77" t="str">
        <f>IF('Raw-Data-Input'!E53=0,"",'Raw-Data-Input'!E53)</f>
        <v/>
      </c>
      <c r="F43" s="78" t="str">
        <f>IF('Raw-Data-Input'!N53="","",'Raw-Data-Input'!N53)</f>
        <v/>
      </c>
      <c r="G43" s="79" t="str">
        <f t="shared" si="0"/>
        <v/>
      </c>
      <c r="H43" s="78" t="str">
        <f>IF('Raw-Data-Input'!O53="","",'Raw-Data-Input'!O53)</f>
        <v/>
      </c>
      <c r="I43" s="79" t="str">
        <f t="shared" si="1"/>
        <v/>
      </c>
      <c r="J43" s="77" t="str">
        <f t="shared" si="2"/>
        <v/>
      </c>
      <c r="K43" s="80">
        <f t="shared" si="3"/>
        <v>0</v>
      </c>
      <c r="L43" s="77" t="str">
        <f t="shared" si="4"/>
        <v/>
      </c>
      <c r="M43" s="77" t="str">
        <f t="shared" si="5"/>
        <v/>
      </c>
      <c r="N43" s="29"/>
      <c r="O43" s="34" t="s">
        <v>80</v>
      </c>
      <c r="P43" s="35">
        <f>COUNTIFS($J$7:$J$356,"=n",$E$7:$E$356,"2")</f>
        <v>0</v>
      </c>
      <c r="Q43" s="36" t="str">
        <f>IFERROR(P43/P41,"")</f>
        <v/>
      </c>
      <c r="R43" s="29"/>
      <c r="S43" s="34" t="s">
        <v>80</v>
      </c>
      <c r="T43" s="35">
        <f>COUNTIFS($J$7:$J$356,"=n",$E$7:$E$356,"6")</f>
        <v>0</v>
      </c>
      <c r="U43" s="36" t="str">
        <f>IFERROR(T43/T41,"")</f>
        <v/>
      </c>
      <c r="V43" s="29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3">
      <c r="A44" s="29">
        <v>38</v>
      </c>
      <c r="B44" s="77" t="str">
        <f>IF('Raw-Data-Input'!B54=0,"",'Raw-Data-Input'!B54)</f>
        <v/>
      </c>
      <c r="C44" s="77" t="str">
        <f>IF('Raw-Data-Input'!C54=0,"",'Raw-Data-Input'!C54)</f>
        <v/>
      </c>
      <c r="D44" s="77" t="str">
        <f>IF('Raw-Data-Input'!D54=0,"",'Raw-Data-Input'!D54)</f>
        <v/>
      </c>
      <c r="E44" s="77" t="str">
        <f>IF('Raw-Data-Input'!E54=0,"",'Raw-Data-Input'!E54)</f>
        <v/>
      </c>
      <c r="F44" s="78" t="str">
        <f>IF('Raw-Data-Input'!N54="","",'Raw-Data-Input'!N54)</f>
        <v/>
      </c>
      <c r="G44" s="79" t="str">
        <f t="shared" si="0"/>
        <v/>
      </c>
      <c r="H44" s="78" t="str">
        <f>IF('Raw-Data-Input'!O54="","",'Raw-Data-Input'!O54)</f>
        <v/>
      </c>
      <c r="I44" s="79" t="str">
        <f t="shared" si="1"/>
        <v/>
      </c>
      <c r="J44" s="77" t="str">
        <f t="shared" si="2"/>
        <v/>
      </c>
      <c r="K44" s="80">
        <f t="shared" si="3"/>
        <v>0</v>
      </c>
      <c r="L44" s="77" t="str">
        <f t="shared" si="4"/>
        <v/>
      </c>
      <c r="M44" s="77" t="str">
        <f t="shared" si="5"/>
        <v/>
      </c>
      <c r="N44" s="29"/>
      <c r="O44" s="202" t="s">
        <v>14</v>
      </c>
      <c r="P44" s="203"/>
      <c r="Q44" s="204"/>
      <c r="R44" s="29"/>
      <c r="S44" s="202" t="s">
        <v>14</v>
      </c>
      <c r="T44" s="203"/>
      <c r="U44" s="204"/>
      <c r="V44" s="29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" thickBot="1" x14ac:dyDescent="0.35">
      <c r="A45" s="29">
        <v>39</v>
      </c>
      <c r="B45" s="77" t="str">
        <f>IF('Raw-Data-Input'!B55=0,"",'Raw-Data-Input'!B55)</f>
        <v/>
      </c>
      <c r="C45" s="77" t="str">
        <f>IF('Raw-Data-Input'!C55=0,"",'Raw-Data-Input'!C55)</f>
        <v/>
      </c>
      <c r="D45" s="77" t="str">
        <f>IF('Raw-Data-Input'!D55=0,"",'Raw-Data-Input'!D55)</f>
        <v/>
      </c>
      <c r="E45" s="77" t="str">
        <f>IF('Raw-Data-Input'!E55=0,"",'Raw-Data-Input'!E55)</f>
        <v/>
      </c>
      <c r="F45" s="78" t="str">
        <f>IF('Raw-Data-Input'!N55="","",'Raw-Data-Input'!N55)</f>
        <v/>
      </c>
      <c r="G45" s="79" t="str">
        <f t="shared" si="0"/>
        <v/>
      </c>
      <c r="H45" s="78" t="str">
        <f>IF('Raw-Data-Input'!O55="","",'Raw-Data-Input'!O55)</f>
        <v/>
      </c>
      <c r="I45" s="79" t="str">
        <f t="shared" si="1"/>
        <v/>
      </c>
      <c r="J45" s="77" t="str">
        <f t="shared" si="2"/>
        <v/>
      </c>
      <c r="K45" s="80">
        <f t="shared" si="3"/>
        <v>0</v>
      </c>
      <c r="L45" s="77" t="str">
        <f t="shared" si="4"/>
        <v/>
      </c>
      <c r="M45" s="77" t="str">
        <f t="shared" si="5"/>
        <v/>
      </c>
      <c r="N45" s="29"/>
      <c r="O45" s="30" t="s">
        <v>15</v>
      </c>
      <c r="P45" s="193">
        <f>SUM(P46:P47)</f>
        <v>0</v>
      </c>
      <c r="Q45" s="194"/>
      <c r="R45" s="29"/>
      <c r="S45" s="30" t="s">
        <v>15</v>
      </c>
      <c r="T45" s="193">
        <f>SUM(T46:T47)</f>
        <v>0</v>
      </c>
      <c r="U45" s="194"/>
      <c r="V45" s="29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3">
      <c r="A46" s="29">
        <v>40</v>
      </c>
      <c r="B46" s="77" t="str">
        <f>IF('Raw-Data-Input'!B56=0,"",'Raw-Data-Input'!B56)</f>
        <v/>
      </c>
      <c r="C46" s="77" t="str">
        <f>IF('Raw-Data-Input'!C56=0,"",'Raw-Data-Input'!C56)</f>
        <v/>
      </c>
      <c r="D46" s="77" t="str">
        <f>IF('Raw-Data-Input'!D56=0,"",'Raw-Data-Input'!D56)</f>
        <v/>
      </c>
      <c r="E46" s="77" t="str">
        <f>IF('Raw-Data-Input'!E56=0,"",'Raw-Data-Input'!E56)</f>
        <v/>
      </c>
      <c r="F46" s="78" t="str">
        <f>IF('Raw-Data-Input'!N56="","",'Raw-Data-Input'!N56)</f>
        <v/>
      </c>
      <c r="G46" s="79" t="str">
        <f t="shared" si="0"/>
        <v/>
      </c>
      <c r="H46" s="78" t="str">
        <f>IF('Raw-Data-Input'!O56="","",'Raw-Data-Input'!O56)</f>
        <v/>
      </c>
      <c r="I46" s="79" t="str">
        <f t="shared" si="1"/>
        <v/>
      </c>
      <c r="J46" s="77" t="str">
        <f t="shared" si="2"/>
        <v/>
      </c>
      <c r="K46" s="80">
        <f t="shared" si="3"/>
        <v>0</v>
      </c>
      <c r="L46" s="77" t="str">
        <f t="shared" si="4"/>
        <v/>
      </c>
      <c r="M46" s="77" t="str">
        <f t="shared" si="5"/>
        <v/>
      </c>
      <c r="N46" s="29"/>
      <c r="O46" s="37" t="s">
        <v>74</v>
      </c>
      <c r="P46" s="38">
        <f>COUNTIFS($M$7:$M$356,"=Y",$E$7:$E$356,"2")</f>
        <v>0</v>
      </c>
      <c r="Q46" s="33" t="str">
        <f>IFERROR(P46/P45,"")</f>
        <v/>
      </c>
      <c r="R46" s="29"/>
      <c r="S46" s="37" t="s">
        <v>74</v>
      </c>
      <c r="T46" s="38">
        <f>COUNTIFS($M$7:$M$356,"=Y",$E$7:$E$356,"6")</f>
        <v>0</v>
      </c>
      <c r="U46" s="33" t="str">
        <f>IFERROR(T46/T45,"")</f>
        <v/>
      </c>
      <c r="V46" s="29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" thickBot="1" x14ac:dyDescent="0.35">
      <c r="A47" s="29">
        <v>41</v>
      </c>
      <c r="B47" s="77" t="str">
        <f>IF('Raw-Data-Input'!B57=0,"",'Raw-Data-Input'!B57)</f>
        <v/>
      </c>
      <c r="C47" s="77" t="str">
        <f>IF('Raw-Data-Input'!C57=0,"",'Raw-Data-Input'!C57)</f>
        <v/>
      </c>
      <c r="D47" s="77" t="str">
        <f>IF('Raw-Data-Input'!D57=0,"",'Raw-Data-Input'!D57)</f>
        <v/>
      </c>
      <c r="E47" s="77" t="str">
        <f>IF('Raw-Data-Input'!E57=0,"",'Raw-Data-Input'!E57)</f>
        <v/>
      </c>
      <c r="F47" s="78" t="str">
        <f>IF('Raw-Data-Input'!N57="","",'Raw-Data-Input'!N57)</f>
        <v/>
      </c>
      <c r="G47" s="79" t="str">
        <f t="shared" si="0"/>
        <v/>
      </c>
      <c r="H47" s="78" t="str">
        <f>IF('Raw-Data-Input'!O57="","",'Raw-Data-Input'!O57)</f>
        <v/>
      </c>
      <c r="I47" s="79" t="str">
        <f t="shared" si="1"/>
        <v/>
      </c>
      <c r="J47" s="77" t="str">
        <f t="shared" si="2"/>
        <v/>
      </c>
      <c r="K47" s="80">
        <f t="shared" si="3"/>
        <v>0</v>
      </c>
      <c r="L47" s="77" t="str">
        <f t="shared" si="4"/>
        <v/>
      </c>
      <c r="M47" s="77" t="str">
        <f t="shared" si="5"/>
        <v/>
      </c>
      <c r="N47" s="29"/>
      <c r="O47" s="34" t="s">
        <v>81</v>
      </c>
      <c r="P47" s="35">
        <f>COUNTIFS($M$7:$M$356,"=n",$E$7:$E$356,"2")</f>
        <v>0</v>
      </c>
      <c r="Q47" s="36" t="str">
        <f>IFERROR(P47/P45,"")</f>
        <v/>
      </c>
      <c r="R47" s="29"/>
      <c r="S47" s="34" t="s">
        <v>81</v>
      </c>
      <c r="T47" s="35">
        <f>COUNTIFS($M$7:$M$356,"=n",$E$7:$E$356,"6")</f>
        <v>0</v>
      </c>
      <c r="U47" s="36" t="str">
        <f>IFERROR(T47/T45,"")</f>
        <v/>
      </c>
      <c r="V47" s="29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3">
      <c r="A48" s="29">
        <v>42</v>
      </c>
      <c r="B48" s="77" t="str">
        <f>IF('Raw-Data-Input'!B58=0,"",'Raw-Data-Input'!B58)</f>
        <v/>
      </c>
      <c r="C48" s="77" t="str">
        <f>IF('Raw-Data-Input'!C58=0,"",'Raw-Data-Input'!C58)</f>
        <v/>
      </c>
      <c r="D48" s="77" t="str">
        <f>IF('Raw-Data-Input'!D58=0,"",'Raw-Data-Input'!D58)</f>
        <v/>
      </c>
      <c r="E48" s="77" t="str">
        <f>IF('Raw-Data-Input'!E58=0,"",'Raw-Data-Input'!E58)</f>
        <v/>
      </c>
      <c r="F48" s="78" t="str">
        <f>IF('Raw-Data-Input'!N58="","",'Raw-Data-Input'!N58)</f>
        <v/>
      </c>
      <c r="G48" s="79" t="str">
        <f t="shared" si="0"/>
        <v/>
      </c>
      <c r="H48" s="78" t="str">
        <f>IF('Raw-Data-Input'!O58="","",'Raw-Data-Input'!O58)</f>
        <v/>
      </c>
      <c r="I48" s="79" t="str">
        <f t="shared" si="1"/>
        <v/>
      </c>
      <c r="J48" s="77" t="str">
        <f t="shared" si="2"/>
        <v/>
      </c>
      <c r="K48" s="80">
        <f t="shared" si="3"/>
        <v>0</v>
      </c>
      <c r="L48" s="77" t="str">
        <f t="shared" si="4"/>
        <v/>
      </c>
      <c r="M48" s="77" t="str">
        <f t="shared" si="5"/>
        <v/>
      </c>
      <c r="N48" s="29"/>
      <c r="O48" s="29"/>
      <c r="P48" s="29"/>
      <c r="Q48" s="29"/>
      <c r="R48" s="29"/>
      <c r="S48" s="39"/>
      <c r="T48" s="39"/>
      <c r="U48" s="39"/>
      <c r="V48" s="29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3">
      <c r="A49" s="29">
        <v>43</v>
      </c>
      <c r="B49" s="77" t="str">
        <f>IF('Raw-Data-Input'!B59=0,"",'Raw-Data-Input'!B59)</f>
        <v/>
      </c>
      <c r="C49" s="77" t="str">
        <f>IF('Raw-Data-Input'!C59=0,"",'Raw-Data-Input'!C59)</f>
        <v/>
      </c>
      <c r="D49" s="77" t="str">
        <f>IF('Raw-Data-Input'!D59=0,"",'Raw-Data-Input'!D59)</f>
        <v/>
      </c>
      <c r="E49" s="77" t="str">
        <f>IF('Raw-Data-Input'!E59=0,"",'Raw-Data-Input'!E59)</f>
        <v/>
      </c>
      <c r="F49" s="78" t="str">
        <f>IF('Raw-Data-Input'!N59="","",'Raw-Data-Input'!N59)</f>
        <v/>
      </c>
      <c r="G49" s="79" t="str">
        <f t="shared" si="0"/>
        <v/>
      </c>
      <c r="H49" s="78" t="str">
        <f>IF('Raw-Data-Input'!O59="","",'Raw-Data-Input'!O59)</f>
        <v/>
      </c>
      <c r="I49" s="79" t="str">
        <f t="shared" si="1"/>
        <v/>
      </c>
      <c r="J49" s="77" t="str">
        <f t="shared" si="2"/>
        <v/>
      </c>
      <c r="K49" s="80">
        <f t="shared" si="3"/>
        <v>0</v>
      </c>
      <c r="L49" s="77" t="str">
        <f t="shared" si="4"/>
        <v/>
      </c>
      <c r="M49" s="77" t="str">
        <f t="shared" si="5"/>
        <v/>
      </c>
      <c r="N49" s="29"/>
      <c r="O49" s="195" t="s">
        <v>20</v>
      </c>
      <c r="P49" s="195"/>
      <c r="Q49" s="195"/>
      <c r="R49" s="29"/>
      <c r="S49" s="195" t="s">
        <v>24</v>
      </c>
      <c r="T49" s="195"/>
      <c r="U49" s="195"/>
      <c r="V49" s="29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3">
      <c r="A50" s="29">
        <v>44</v>
      </c>
      <c r="B50" s="77" t="str">
        <f>IF('Raw-Data-Input'!B60=0,"",'Raw-Data-Input'!B60)</f>
        <v/>
      </c>
      <c r="C50" s="77" t="str">
        <f>IF('Raw-Data-Input'!C60=0,"",'Raw-Data-Input'!C60)</f>
        <v/>
      </c>
      <c r="D50" s="77" t="str">
        <f>IF('Raw-Data-Input'!D60=0,"",'Raw-Data-Input'!D60)</f>
        <v/>
      </c>
      <c r="E50" s="77" t="str">
        <f>IF('Raw-Data-Input'!E60=0,"",'Raw-Data-Input'!E60)</f>
        <v/>
      </c>
      <c r="F50" s="78" t="str">
        <f>IF('Raw-Data-Input'!N60="","",'Raw-Data-Input'!N60)</f>
        <v/>
      </c>
      <c r="G50" s="79" t="str">
        <f t="shared" si="0"/>
        <v/>
      </c>
      <c r="H50" s="78" t="str">
        <f>IF('Raw-Data-Input'!O60="","",'Raw-Data-Input'!O60)</f>
        <v/>
      </c>
      <c r="I50" s="79" t="str">
        <f t="shared" si="1"/>
        <v/>
      </c>
      <c r="J50" s="77" t="str">
        <f t="shared" si="2"/>
        <v/>
      </c>
      <c r="K50" s="80">
        <f t="shared" si="3"/>
        <v>0</v>
      </c>
      <c r="L50" s="77" t="str">
        <f t="shared" si="4"/>
        <v/>
      </c>
      <c r="M50" s="77" t="str">
        <f t="shared" si="5"/>
        <v/>
      </c>
      <c r="N50" s="29"/>
      <c r="O50" s="196" t="s">
        <v>7</v>
      </c>
      <c r="P50" s="197"/>
      <c r="Q50" s="198"/>
      <c r="R50" s="29"/>
      <c r="S50" s="196" t="s">
        <v>7</v>
      </c>
      <c r="T50" s="197"/>
      <c r="U50" s="198"/>
      <c r="V50" s="29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" thickBot="1" x14ac:dyDescent="0.35">
      <c r="A51" s="29">
        <v>45</v>
      </c>
      <c r="B51" s="77" t="str">
        <f>IF('Raw-Data-Input'!B61=0,"",'Raw-Data-Input'!B61)</f>
        <v/>
      </c>
      <c r="C51" s="77" t="str">
        <f>IF('Raw-Data-Input'!C61=0,"",'Raw-Data-Input'!C61)</f>
        <v/>
      </c>
      <c r="D51" s="77" t="str">
        <f>IF('Raw-Data-Input'!D61=0,"",'Raw-Data-Input'!D61)</f>
        <v/>
      </c>
      <c r="E51" s="77" t="str">
        <f>IF('Raw-Data-Input'!E61=0,"",'Raw-Data-Input'!E61)</f>
        <v/>
      </c>
      <c r="F51" s="78" t="str">
        <f>IF('Raw-Data-Input'!N61="","",'Raw-Data-Input'!N61)</f>
        <v/>
      </c>
      <c r="G51" s="79" t="str">
        <f t="shared" si="0"/>
        <v/>
      </c>
      <c r="H51" s="78" t="str">
        <f>IF('Raw-Data-Input'!O61="","",'Raw-Data-Input'!O61)</f>
        <v/>
      </c>
      <c r="I51" s="79" t="str">
        <f t="shared" si="1"/>
        <v/>
      </c>
      <c r="J51" s="77" t="str">
        <f t="shared" si="2"/>
        <v/>
      </c>
      <c r="K51" s="80">
        <f t="shared" si="3"/>
        <v>0</v>
      </c>
      <c r="L51" s="77" t="str">
        <f t="shared" si="4"/>
        <v/>
      </c>
      <c r="M51" s="77" t="str">
        <f t="shared" si="5"/>
        <v/>
      </c>
      <c r="N51" s="29"/>
      <c r="O51" s="30" t="s">
        <v>15</v>
      </c>
      <c r="P51" s="193">
        <f>SUM(P52:P53)</f>
        <v>0</v>
      </c>
      <c r="Q51" s="194"/>
      <c r="R51" s="29"/>
      <c r="S51" s="30" t="s">
        <v>15</v>
      </c>
      <c r="T51" s="193">
        <f>SUM(T52:T53)</f>
        <v>0</v>
      </c>
      <c r="U51" s="194"/>
      <c r="V51" s="29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3">
      <c r="A52" s="29">
        <v>46</v>
      </c>
      <c r="B52" s="77" t="str">
        <f>IF('Raw-Data-Input'!B62=0,"",'Raw-Data-Input'!B62)</f>
        <v/>
      </c>
      <c r="C52" s="77" t="str">
        <f>IF('Raw-Data-Input'!C62=0,"",'Raw-Data-Input'!C62)</f>
        <v/>
      </c>
      <c r="D52" s="77" t="str">
        <f>IF('Raw-Data-Input'!D62=0,"",'Raw-Data-Input'!D62)</f>
        <v/>
      </c>
      <c r="E52" s="77" t="str">
        <f>IF('Raw-Data-Input'!E62=0,"",'Raw-Data-Input'!E62)</f>
        <v/>
      </c>
      <c r="F52" s="78" t="str">
        <f>IF('Raw-Data-Input'!N62="","",'Raw-Data-Input'!N62)</f>
        <v/>
      </c>
      <c r="G52" s="79" t="str">
        <f t="shared" si="0"/>
        <v/>
      </c>
      <c r="H52" s="78" t="str">
        <f>IF('Raw-Data-Input'!O62="","",'Raw-Data-Input'!O62)</f>
        <v/>
      </c>
      <c r="I52" s="79" t="str">
        <f t="shared" si="1"/>
        <v/>
      </c>
      <c r="J52" s="77" t="str">
        <f t="shared" si="2"/>
        <v/>
      </c>
      <c r="K52" s="80">
        <f t="shared" si="3"/>
        <v>0</v>
      </c>
      <c r="L52" s="77" t="str">
        <f t="shared" si="4"/>
        <v/>
      </c>
      <c r="M52" s="77" t="str">
        <f t="shared" si="5"/>
        <v/>
      </c>
      <c r="N52" s="29"/>
      <c r="O52" s="31" t="s">
        <v>72</v>
      </c>
      <c r="P52" s="32">
        <f>COUNTIFS($L$7:$L$356,"=Y",$E$7:$E$356,"3")</f>
        <v>0</v>
      </c>
      <c r="Q52" s="33" t="str">
        <f>IFERROR(P52/P51,"")</f>
        <v/>
      </c>
      <c r="R52" s="29"/>
      <c r="S52" s="31" t="s">
        <v>72</v>
      </c>
      <c r="T52" s="32">
        <f>COUNTIFS($L$7:$L$356,"=Y",$E$7:$E$356,"7")</f>
        <v>0</v>
      </c>
      <c r="U52" s="33" t="str">
        <f>IFERROR(T52/T51,"")</f>
        <v/>
      </c>
      <c r="V52" s="29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" thickBot="1" x14ac:dyDescent="0.35">
      <c r="A53" s="29">
        <v>47</v>
      </c>
      <c r="B53" s="77" t="str">
        <f>IF('Raw-Data-Input'!B63=0,"",'Raw-Data-Input'!B63)</f>
        <v/>
      </c>
      <c r="C53" s="77" t="str">
        <f>IF('Raw-Data-Input'!C63=0,"",'Raw-Data-Input'!C63)</f>
        <v/>
      </c>
      <c r="D53" s="77" t="str">
        <f>IF('Raw-Data-Input'!D63=0,"",'Raw-Data-Input'!D63)</f>
        <v/>
      </c>
      <c r="E53" s="77" t="str">
        <f>IF('Raw-Data-Input'!E63=0,"",'Raw-Data-Input'!E63)</f>
        <v/>
      </c>
      <c r="F53" s="78" t="str">
        <f>IF('Raw-Data-Input'!N63="","",'Raw-Data-Input'!N63)</f>
        <v/>
      </c>
      <c r="G53" s="79" t="str">
        <f t="shared" si="0"/>
        <v/>
      </c>
      <c r="H53" s="78" t="str">
        <f>IF('Raw-Data-Input'!O63="","",'Raw-Data-Input'!O63)</f>
        <v/>
      </c>
      <c r="I53" s="79" t="str">
        <f t="shared" si="1"/>
        <v/>
      </c>
      <c r="J53" s="77" t="str">
        <f t="shared" si="2"/>
        <v/>
      </c>
      <c r="K53" s="80">
        <f t="shared" si="3"/>
        <v>0</v>
      </c>
      <c r="L53" s="77" t="str">
        <f t="shared" si="4"/>
        <v/>
      </c>
      <c r="M53" s="77" t="str">
        <f t="shared" si="5"/>
        <v/>
      </c>
      <c r="N53" s="29"/>
      <c r="O53" s="34" t="s">
        <v>73</v>
      </c>
      <c r="P53" s="35">
        <f>COUNTIFS($L$7:$L$356,"=n",$E$7:$E$356,"3")</f>
        <v>0</v>
      </c>
      <c r="Q53" s="36" t="str">
        <f>IFERROR(P53/P51,"")</f>
        <v/>
      </c>
      <c r="R53" s="29"/>
      <c r="S53" s="34" t="s">
        <v>73</v>
      </c>
      <c r="T53" s="35">
        <f>COUNTIFS($L$7:$L$356,"=n",$E$7:$E$356,"7")</f>
        <v>0</v>
      </c>
      <c r="U53" s="36" t="str">
        <f>IFERROR(T53/T51,"")</f>
        <v/>
      </c>
      <c r="V53" s="29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3">
      <c r="A54" s="29">
        <v>48</v>
      </c>
      <c r="B54" s="77" t="str">
        <f>IF('Raw-Data-Input'!B64=0,"",'Raw-Data-Input'!B64)</f>
        <v/>
      </c>
      <c r="C54" s="77" t="str">
        <f>IF('Raw-Data-Input'!C64=0,"",'Raw-Data-Input'!C64)</f>
        <v/>
      </c>
      <c r="D54" s="77" t="str">
        <f>IF('Raw-Data-Input'!D64=0,"",'Raw-Data-Input'!D64)</f>
        <v/>
      </c>
      <c r="E54" s="77" t="str">
        <f>IF('Raw-Data-Input'!E64=0,"",'Raw-Data-Input'!E64)</f>
        <v/>
      </c>
      <c r="F54" s="78" t="str">
        <f>IF('Raw-Data-Input'!N64="","",'Raw-Data-Input'!N64)</f>
        <v/>
      </c>
      <c r="G54" s="79" t="str">
        <f t="shared" si="0"/>
        <v/>
      </c>
      <c r="H54" s="78" t="str">
        <f>IF('Raw-Data-Input'!O64="","",'Raw-Data-Input'!O64)</f>
        <v/>
      </c>
      <c r="I54" s="79" t="str">
        <f t="shared" si="1"/>
        <v/>
      </c>
      <c r="J54" s="77" t="str">
        <f t="shared" si="2"/>
        <v/>
      </c>
      <c r="K54" s="80">
        <f t="shared" si="3"/>
        <v>0</v>
      </c>
      <c r="L54" s="77" t="str">
        <f t="shared" si="4"/>
        <v/>
      </c>
      <c r="M54" s="77" t="str">
        <f t="shared" si="5"/>
        <v/>
      </c>
      <c r="N54" s="29"/>
      <c r="O54" s="199" t="s">
        <v>8</v>
      </c>
      <c r="P54" s="200"/>
      <c r="Q54" s="201"/>
      <c r="R54" s="29"/>
      <c r="S54" s="199" t="s">
        <v>8</v>
      </c>
      <c r="T54" s="200"/>
      <c r="U54" s="201"/>
      <c r="V54" s="29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" thickBot="1" x14ac:dyDescent="0.35">
      <c r="A55" s="29">
        <v>49</v>
      </c>
      <c r="B55" s="77" t="str">
        <f>IF('Raw-Data-Input'!B65=0,"",'Raw-Data-Input'!B65)</f>
        <v/>
      </c>
      <c r="C55" s="77" t="str">
        <f>IF('Raw-Data-Input'!C65=0,"",'Raw-Data-Input'!C65)</f>
        <v/>
      </c>
      <c r="D55" s="77" t="str">
        <f>IF('Raw-Data-Input'!D65=0,"",'Raw-Data-Input'!D65)</f>
        <v/>
      </c>
      <c r="E55" s="77" t="str">
        <f>IF('Raw-Data-Input'!E65=0,"",'Raw-Data-Input'!E65)</f>
        <v/>
      </c>
      <c r="F55" s="78" t="str">
        <f>IF('Raw-Data-Input'!N65="","",'Raw-Data-Input'!N65)</f>
        <v/>
      </c>
      <c r="G55" s="79" t="str">
        <f t="shared" si="0"/>
        <v/>
      </c>
      <c r="H55" s="78" t="str">
        <f>IF('Raw-Data-Input'!O65="","",'Raw-Data-Input'!O65)</f>
        <v/>
      </c>
      <c r="I55" s="79" t="str">
        <f t="shared" si="1"/>
        <v/>
      </c>
      <c r="J55" s="77" t="str">
        <f t="shared" si="2"/>
        <v/>
      </c>
      <c r="K55" s="80">
        <f t="shared" si="3"/>
        <v>0</v>
      </c>
      <c r="L55" s="77" t="str">
        <f t="shared" si="4"/>
        <v/>
      </c>
      <c r="M55" s="77" t="str">
        <f t="shared" si="5"/>
        <v/>
      </c>
      <c r="N55" s="29"/>
      <c r="O55" s="30" t="s">
        <v>15</v>
      </c>
      <c r="P55" s="193">
        <f>SUM(P56:P57)</f>
        <v>0</v>
      </c>
      <c r="Q55" s="194"/>
      <c r="R55" s="29"/>
      <c r="S55" s="30" t="s">
        <v>15</v>
      </c>
      <c r="T55" s="193">
        <f>SUM(T56:T57)</f>
        <v>0</v>
      </c>
      <c r="U55" s="194"/>
      <c r="V55" s="29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3">
      <c r="A56" s="29">
        <v>50</v>
      </c>
      <c r="B56" s="77" t="str">
        <f>IF('Raw-Data-Input'!B66=0,"",'Raw-Data-Input'!B66)</f>
        <v/>
      </c>
      <c r="C56" s="77" t="str">
        <f>IF('Raw-Data-Input'!C66=0,"",'Raw-Data-Input'!C66)</f>
        <v/>
      </c>
      <c r="D56" s="77" t="str">
        <f>IF('Raw-Data-Input'!D66=0,"",'Raw-Data-Input'!D66)</f>
        <v/>
      </c>
      <c r="E56" s="77" t="str">
        <f>IF('Raw-Data-Input'!E66=0,"",'Raw-Data-Input'!E66)</f>
        <v/>
      </c>
      <c r="F56" s="78" t="str">
        <f>IF('Raw-Data-Input'!N66="","",'Raw-Data-Input'!N66)</f>
        <v/>
      </c>
      <c r="G56" s="79" t="str">
        <f t="shared" si="0"/>
        <v/>
      </c>
      <c r="H56" s="78" t="str">
        <f>IF('Raw-Data-Input'!O66="","",'Raw-Data-Input'!O66)</f>
        <v/>
      </c>
      <c r="I56" s="79" t="str">
        <f t="shared" si="1"/>
        <v/>
      </c>
      <c r="J56" s="77" t="str">
        <f t="shared" si="2"/>
        <v/>
      </c>
      <c r="K56" s="80">
        <f t="shared" si="3"/>
        <v>0</v>
      </c>
      <c r="L56" s="77" t="str">
        <f t="shared" si="4"/>
        <v/>
      </c>
      <c r="M56" s="77" t="str">
        <f t="shared" si="5"/>
        <v/>
      </c>
      <c r="N56" s="29"/>
      <c r="O56" s="37" t="s">
        <v>79</v>
      </c>
      <c r="P56" s="38">
        <f>COUNTIFS($J$7:$J$356,"=Y",$E$7:$E$356,"3")</f>
        <v>0</v>
      </c>
      <c r="Q56" s="33" t="str">
        <f>IFERROR(P56/P55,"")</f>
        <v/>
      </c>
      <c r="R56" s="29"/>
      <c r="S56" s="37" t="s">
        <v>79</v>
      </c>
      <c r="T56" s="38">
        <f>COUNTIFS($J$7:$J$356,"=Y",$E$7:$E$356,"7")</f>
        <v>0</v>
      </c>
      <c r="U56" s="33" t="str">
        <f>IFERROR(T56/T55,"")</f>
        <v/>
      </c>
      <c r="V56" s="29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" thickBot="1" x14ac:dyDescent="0.35">
      <c r="A57" s="29">
        <v>51</v>
      </c>
      <c r="B57" s="77" t="str">
        <f>IF('Raw-Data-Input'!B67=0,"",'Raw-Data-Input'!B67)</f>
        <v/>
      </c>
      <c r="C57" s="77" t="str">
        <f>IF('Raw-Data-Input'!C67=0,"",'Raw-Data-Input'!C67)</f>
        <v/>
      </c>
      <c r="D57" s="77" t="str">
        <f>IF('Raw-Data-Input'!D67=0,"",'Raw-Data-Input'!D67)</f>
        <v/>
      </c>
      <c r="E57" s="77" t="str">
        <f>IF('Raw-Data-Input'!E67=0,"",'Raw-Data-Input'!E67)</f>
        <v/>
      </c>
      <c r="F57" s="78" t="str">
        <f>IF('Raw-Data-Input'!N67="","",'Raw-Data-Input'!N67)</f>
        <v/>
      </c>
      <c r="G57" s="79" t="str">
        <f t="shared" si="0"/>
        <v/>
      </c>
      <c r="H57" s="78" t="str">
        <f>IF('Raw-Data-Input'!O67="","",'Raw-Data-Input'!O67)</f>
        <v/>
      </c>
      <c r="I57" s="79" t="str">
        <f t="shared" si="1"/>
        <v/>
      </c>
      <c r="J57" s="77" t="str">
        <f t="shared" si="2"/>
        <v/>
      </c>
      <c r="K57" s="80">
        <f t="shared" si="3"/>
        <v>0</v>
      </c>
      <c r="L57" s="77" t="str">
        <f t="shared" si="4"/>
        <v/>
      </c>
      <c r="M57" s="77" t="str">
        <f t="shared" si="5"/>
        <v/>
      </c>
      <c r="N57" s="29"/>
      <c r="O57" s="34" t="s">
        <v>80</v>
      </c>
      <c r="P57" s="35">
        <f>COUNTIFS($J$7:$J$356,"=n",$E$7:$E$356,"3")</f>
        <v>0</v>
      </c>
      <c r="Q57" s="36" t="str">
        <f>IFERROR(P57/P55,"")</f>
        <v/>
      </c>
      <c r="R57" s="29"/>
      <c r="S57" s="34" t="s">
        <v>80</v>
      </c>
      <c r="T57" s="35">
        <f>COUNTIFS($J$7:$J$356,"=n",$E$7:$E$356,"7")</f>
        <v>0</v>
      </c>
      <c r="U57" s="36" t="str">
        <f>IFERROR(T57/T55,"")</f>
        <v/>
      </c>
      <c r="V57" s="29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3">
      <c r="A58" s="29">
        <v>52</v>
      </c>
      <c r="B58" s="77" t="str">
        <f>IF('Raw-Data-Input'!B68=0,"",'Raw-Data-Input'!B68)</f>
        <v/>
      </c>
      <c r="C58" s="77" t="str">
        <f>IF('Raw-Data-Input'!C68=0,"",'Raw-Data-Input'!C68)</f>
        <v/>
      </c>
      <c r="D58" s="77" t="str">
        <f>IF('Raw-Data-Input'!D68=0,"",'Raw-Data-Input'!D68)</f>
        <v/>
      </c>
      <c r="E58" s="77" t="str">
        <f>IF('Raw-Data-Input'!E68=0,"",'Raw-Data-Input'!E68)</f>
        <v/>
      </c>
      <c r="F58" s="78" t="str">
        <f>IF('Raw-Data-Input'!N68="","",'Raw-Data-Input'!N68)</f>
        <v/>
      </c>
      <c r="G58" s="79" t="str">
        <f t="shared" si="0"/>
        <v/>
      </c>
      <c r="H58" s="78" t="str">
        <f>IF('Raw-Data-Input'!O68="","",'Raw-Data-Input'!O68)</f>
        <v/>
      </c>
      <c r="I58" s="79" t="str">
        <f t="shared" si="1"/>
        <v/>
      </c>
      <c r="J58" s="77" t="str">
        <f t="shared" si="2"/>
        <v/>
      </c>
      <c r="K58" s="80">
        <f t="shared" si="3"/>
        <v>0</v>
      </c>
      <c r="L58" s="77" t="str">
        <f t="shared" si="4"/>
        <v/>
      </c>
      <c r="M58" s="77" t="str">
        <f t="shared" si="5"/>
        <v/>
      </c>
      <c r="N58" s="29"/>
      <c r="O58" s="202" t="s">
        <v>14</v>
      </c>
      <c r="P58" s="203"/>
      <c r="Q58" s="204"/>
      <c r="R58" s="29"/>
      <c r="S58" s="202" t="s">
        <v>14</v>
      </c>
      <c r="T58" s="203"/>
      <c r="U58" s="204"/>
      <c r="V58" s="29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" thickBot="1" x14ac:dyDescent="0.35">
      <c r="A59" s="29">
        <v>53</v>
      </c>
      <c r="B59" s="77" t="str">
        <f>IF('Raw-Data-Input'!B69=0,"",'Raw-Data-Input'!B69)</f>
        <v/>
      </c>
      <c r="C59" s="77" t="str">
        <f>IF('Raw-Data-Input'!C69=0,"",'Raw-Data-Input'!C69)</f>
        <v/>
      </c>
      <c r="D59" s="77" t="str">
        <f>IF('Raw-Data-Input'!D69=0,"",'Raw-Data-Input'!D69)</f>
        <v/>
      </c>
      <c r="E59" s="77" t="str">
        <f>IF('Raw-Data-Input'!E69=0,"",'Raw-Data-Input'!E69)</f>
        <v/>
      </c>
      <c r="F59" s="78" t="str">
        <f>IF('Raw-Data-Input'!N69="","",'Raw-Data-Input'!N69)</f>
        <v/>
      </c>
      <c r="G59" s="79" t="str">
        <f t="shared" si="0"/>
        <v/>
      </c>
      <c r="H59" s="78" t="str">
        <f>IF('Raw-Data-Input'!O69="","",'Raw-Data-Input'!O69)</f>
        <v/>
      </c>
      <c r="I59" s="79" t="str">
        <f t="shared" si="1"/>
        <v/>
      </c>
      <c r="J59" s="77" t="str">
        <f t="shared" si="2"/>
        <v/>
      </c>
      <c r="K59" s="80">
        <f t="shared" si="3"/>
        <v>0</v>
      </c>
      <c r="L59" s="77" t="str">
        <f t="shared" si="4"/>
        <v/>
      </c>
      <c r="M59" s="77" t="str">
        <f t="shared" si="5"/>
        <v/>
      </c>
      <c r="N59" s="29"/>
      <c r="O59" s="30" t="s">
        <v>15</v>
      </c>
      <c r="P59" s="193">
        <f>SUM(P60:P61)</f>
        <v>0</v>
      </c>
      <c r="Q59" s="194"/>
      <c r="R59" s="29"/>
      <c r="S59" s="30" t="s">
        <v>15</v>
      </c>
      <c r="T59" s="193">
        <f>SUM(T60:T61)</f>
        <v>0</v>
      </c>
      <c r="U59" s="194"/>
      <c r="V59" s="29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3">
      <c r="A60" s="29">
        <v>54</v>
      </c>
      <c r="B60" s="77" t="str">
        <f>IF('Raw-Data-Input'!B70=0,"",'Raw-Data-Input'!B70)</f>
        <v/>
      </c>
      <c r="C60" s="77" t="str">
        <f>IF('Raw-Data-Input'!C70=0,"",'Raw-Data-Input'!C70)</f>
        <v/>
      </c>
      <c r="D60" s="77" t="str">
        <f>IF('Raw-Data-Input'!D70=0,"",'Raw-Data-Input'!D70)</f>
        <v/>
      </c>
      <c r="E60" s="77" t="str">
        <f>IF('Raw-Data-Input'!E70=0,"",'Raw-Data-Input'!E70)</f>
        <v/>
      </c>
      <c r="F60" s="78" t="str">
        <f>IF('Raw-Data-Input'!N70="","",'Raw-Data-Input'!N70)</f>
        <v/>
      </c>
      <c r="G60" s="79" t="str">
        <f t="shared" si="0"/>
        <v/>
      </c>
      <c r="H60" s="78" t="str">
        <f>IF('Raw-Data-Input'!O70="","",'Raw-Data-Input'!O70)</f>
        <v/>
      </c>
      <c r="I60" s="79" t="str">
        <f t="shared" si="1"/>
        <v/>
      </c>
      <c r="J60" s="77" t="str">
        <f t="shared" si="2"/>
        <v/>
      </c>
      <c r="K60" s="80">
        <f t="shared" si="3"/>
        <v>0</v>
      </c>
      <c r="L60" s="77" t="str">
        <f t="shared" si="4"/>
        <v/>
      </c>
      <c r="M60" s="77" t="str">
        <f t="shared" si="5"/>
        <v/>
      </c>
      <c r="N60" s="29"/>
      <c r="O60" s="37" t="s">
        <v>74</v>
      </c>
      <c r="P60" s="38">
        <f>COUNTIFS($M$7:$M$356,"=Y",$E$7:$E$356,"3")</f>
        <v>0</v>
      </c>
      <c r="Q60" s="33" t="str">
        <f>IFERROR(P60/P59,"")</f>
        <v/>
      </c>
      <c r="R60" s="29"/>
      <c r="S60" s="37" t="s">
        <v>16</v>
      </c>
      <c r="T60" s="38">
        <f>COUNTIFS($M$7:$M$356,"=Y",$E$7:$E$356,"7")</f>
        <v>0</v>
      </c>
      <c r="U60" s="33" t="str">
        <f>IFERROR(T60/T59,"")</f>
        <v/>
      </c>
      <c r="V60" s="29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" thickBot="1" x14ac:dyDescent="0.35">
      <c r="A61" s="29">
        <v>55</v>
      </c>
      <c r="B61" s="77" t="str">
        <f>IF('Raw-Data-Input'!B71=0,"",'Raw-Data-Input'!B71)</f>
        <v/>
      </c>
      <c r="C61" s="77" t="str">
        <f>IF('Raw-Data-Input'!C71=0,"",'Raw-Data-Input'!C71)</f>
        <v/>
      </c>
      <c r="D61" s="77" t="str">
        <f>IF('Raw-Data-Input'!D71=0,"",'Raw-Data-Input'!D71)</f>
        <v/>
      </c>
      <c r="E61" s="77" t="str">
        <f>IF('Raw-Data-Input'!E71=0,"",'Raw-Data-Input'!E71)</f>
        <v/>
      </c>
      <c r="F61" s="78" t="str">
        <f>IF('Raw-Data-Input'!N71="","",'Raw-Data-Input'!N71)</f>
        <v/>
      </c>
      <c r="G61" s="79" t="str">
        <f t="shared" si="0"/>
        <v/>
      </c>
      <c r="H61" s="78" t="str">
        <f>IF('Raw-Data-Input'!O71="","",'Raw-Data-Input'!O71)</f>
        <v/>
      </c>
      <c r="I61" s="79" t="str">
        <f t="shared" si="1"/>
        <v/>
      </c>
      <c r="J61" s="77" t="str">
        <f t="shared" si="2"/>
        <v/>
      </c>
      <c r="K61" s="80">
        <f t="shared" si="3"/>
        <v>0</v>
      </c>
      <c r="L61" s="77" t="str">
        <f t="shared" si="4"/>
        <v/>
      </c>
      <c r="M61" s="77" t="str">
        <f t="shared" si="5"/>
        <v/>
      </c>
      <c r="N61" s="29"/>
      <c r="O61" s="34" t="s">
        <v>81</v>
      </c>
      <c r="P61" s="35">
        <f>COUNTIFS($M$7:$M$356,"=n",$E$7:$E$356,"3")</f>
        <v>0</v>
      </c>
      <c r="Q61" s="36" t="str">
        <f>IFERROR(P61/P59,"")</f>
        <v/>
      </c>
      <c r="R61" s="29"/>
      <c r="S61" s="34" t="s">
        <v>17</v>
      </c>
      <c r="T61" s="35">
        <f>COUNTIFS($M$7:$M$356,"=n",$E$7:$E$356,"7")</f>
        <v>0</v>
      </c>
      <c r="U61" s="36" t="str">
        <f>IFERROR(T61/T59,"")</f>
        <v/>
      </c>
      <c r="V61" s="29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3">
      <c r="A62" s="29">
        <v>56</v>
      </c>
      <c r="B62" s="77" t="str">
        <f>IF('Raw-Data-Input'!B72=0,"",'Raw-Data-Input'!B72)</f>
        <v/>
      </c>
      <c r="C62" s="77" t="str">
        <f>IF('Raw-Data-Input'!C72=0,"",'Raw-Data-Input'!C72)</f>
        <v/>
      </c>
      <c r="D62" s="77" t="str">
        <f>IF('Raw-Data-Input'!D72=0,"",'Raw-Data-Input'!D72)</f>
        <v/>
      </c>
      <c r="E62" s="77" t="str">
        <f>IF('Raw-Data-Input'!E72=0,"",'Raw-Data-Input'!E72)</f>
        <v/>
      </c>
      <c r="F62" s="78" t="str">
        <f>IF('Raw-Data-Input'!N72="","",'Raw-Data-Input'!N72)</f>
        <v/>
      </c>
      <c r="G62" s="79" t="str">
        <f t="shared" si="0"/>
        <v/>
      </c>
      <c r="H62" s="78" t="str">
        <f>IF('Raw-Data-Input'!O72="","",'Raw-Data-Input'!O72)</f>
        <v/>
      </c>
      <c r="I62" s="79" t="str">
        <f t="shared" si="1"/>
        <v/>
      </c>
      <c r="J62" s="77" t="str">
        <f t="shared" si="2"/>
        <v/>
      </c>
      <c r="K62" s="80">
        <f t="shared" si="3"/>
        <v>0</v>
      </c>
      <c r="L62" s="77" t="str">
        <f t="shared" si="4"/>
        <v/>
      </c>
      <c r="M62" s="77" t="str">
        <f t="shared" si="5"/>
        <v/>
      </c>
      <c r="N62" s="29"/>
      <c r="O62" s="29"/>
      <c r="P62" s="29"/>
      <c r="Q62" s="29"/>
      <c r="R62" s="29"/>
      <c r="S62" s="29"/>
      <c r="T62" s="29"/>
      <c r="U62" s="29"/>
      <c r="V62" s="29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3">
      <c r="A63" s="29">
        <v>57</v>
      </c>
      <c r="B63" s="77" t="str">
        <f>IF('Raw-Data-Input'!B73=0,"",'Raw-Data-Input'!B73)</f>
        <v/>
      </c>
      <c r="C63" s="77" t="str">
        <f>IF('Raw-Data-Input'!C73=0,"",'Raw-Data-Input'!C73)</f>
        <v/>
      </c>
      <c r="D63" s="77" t="str">
        <f>IF('Raw-Data-Input'!D73=0,"",'Raw-Data-Input'!D73)</f>
        <v/>
      </c>
      <c r="E63" s="77" t="str">
        <f>IF('Raw-Data-Input'!E73=0,"",'Raw-Data-Input'!E73)</f>
        <v/>
      </c>
      <c r="F63" s="78" t="str">
        <f>IF('Raw-Data-Input'!N73="","",'Raw-Data-Input'!N73)</f>
        <v/>
      </c>
      <c r="G63" s="79" t="str">
        <f t="shared" si="0"/>
        <v/>
      </c>
      <c r="H63" s="78" t="str">
        <f>IF('Raw-Data-Input'!O73="","",'Raw-Data-Input'!O73)</f>
        <v/>
      </c>
      <c r="I63" s="79" t="str">
        <f t="shared" si="1"/>
        <v/>
      </c>
      <c r="J63" s="77" t="str">
        <f t="shared" si="2"/>
        <v/>
      </c>
      <c r="K63" s="80">
        <f t="shared" si="3"/>
        <v>0</v>
      </c>
      <c r="L63" s="77" t="str">
        <f t="shared" si="4"/>
        <v/>
      </c>
      <c r="M63" s="77" t="str">
        <f t="shared" si="5"/>
        <v/>
      </c>
      <c r="N63" s="29"/>
      <c r="O63" s="195" t="s">
        <v>21</v>
      </c>
      <c r="P63" s="195"/>
      <c r="Q63" s="195"/>
      <c r="R63" s="29"/>
      <c r="S63" s="195" t="s">
        <v>25</v>
      </c>
      <c r="T63" s="195"/>
      <c r="U63" s="195"/>
      <c r="V63" s="29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3">
      <c r="A64" s="29">
        <v>58</v>
      </c>
      <c r="B64" s="77" t="str">
        <f>IF('Raw-Data-Input'!B74=0,"",'Raw-Data-Input'!B74)</f>
        <v/>
      </c>
      <c r="C64" s="77" t="str">
        <f>IF('Raw-Data-Input'!C74=0,"",'Raw-Data-Input'!C74)</f>
        <v/>
      </c>
      <c r="D64" s="77" t="str">
        <f>IF('Raw-Data-Input'!D74=0,"",'Raw-Data-Input'!D74)</f>
        <v/>
      </c>
      <c r="E64" s="77" t="str">
        <f>IF('Raw-Data-Input'!E74=0,"",'Raw-Data-Input'!E74)</f>
        <v/>
      </c>
      <c r="F64" s="78" t="str">
        <f>IF('Raw-Data-Input'!N74="","",'Raw-Data-Input'!N74)</f>
        <v/>
      </c>
      <c r="G64" s="79" t="str">
        <f t="shared" si="0"/>
        <v/>
      </c>
      <c r="H64" s="78" t="str">
        <f>IF('Raw-Data-Input'!O74="","",'Raw-Data-Input'!O74)</f>
        <v/>
      </c>
      <c r="I64" s="79" t="str">
        <f t="shared" si="1"/>
        <v/>
      </c>
      <c r="J64" s="77" t="str">
        <f t="shared" si="2"/>
        <v/>
      </c>
      <c r="K64" s="80">
        <f t="shared" si="3"/>
        <v>0</v>
      </c>
      <c r="L64" s="77" t="str">
        <f t="shared" si="4"/>
        <v/>
      </c>
      <c r="M64" s="77" t="str">
        <f t="shared" si="5"/>
        <v/>
      </c>
      <c r="N64" s="29"/>
      <c r="O64" s="196" t="s">
        <v>7</v>
      </c>
      <c r="P64" s="197"/>
      <c r="Q64" s="198"/>
      <c r="R64" s="29"/>
      <c r="S64" s="196" t="s">
        <v>7</v>
      </c>
      <c r="T64" s="197"/>
      <c r="U64" s="198"/>
      <c r="V64" s="29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" thickBot="1" x14ac:dyDescent="0.35">
      <c r="A65" s="29">
        <v>59</v>
      </c>
      <c r="B65" s="77" t="str">
        <f>IF('Raw-Data-Input'!B75=0,"",'Raw-Data-Input'!B75)</f>
        <v/>
      </c>
      <c r="C65" s="77" t="str">
        <f>IF('Raw-Data-Input'!C75=0,"",'Raw-Data-Input'!C75)</f>
        <v/>
      </c>
      <c r="D65" s="77" t="str">
        <f>IF('Raw-Data-Input'!D75=0,"",'Raw-Data-Input'!D75)</f>
        <v/>
      </c>
      <c r="E65" s="77" t="str">
        <f>IF('Raw-Data-Input'!E75=0,"",'Raw-Data-Input'!E75)</f>
        <v/>
      </c>
      <c r="F65" s="78" t="str">
        <f>IF('Raw-Data-Input'!N75="","",'Raw-Data-Input'!N75)</f>
        <v/>
      </c>
      <c r="G65" s="79" t="str">
        <f t="shared" si="0"/>
        <v/>
      </c>
      <c r="H65" s="78" t="str">
        <f>IF('Raw-Data-Input'!O75="","",'Raw-Data-Input'!O75)</f>
        <v/>
      </c>
      <c r="I65" s="79" t="str">
        <f t="shared" si="1"/>
        <v/>
      </c>
      <c r="J65" s="77" t="str">
        <f t="shared" si="2"/>
        <v/>
      </c>
      <c r="K65" s="80">
        <f t="shared" si="3"/>
        <v>0</v>
      </c>
      <c r="L65" s="77" t="str">
        <f t="shared" si="4"/>
        <v/>
      </c>
      <c r="M65" s="77" t="str">
        <f t="shared" si="5"/>
        <v/>
      </c>
      <c r="N65" s="29"/>
      <c r="O65" s="30" t="s">
        <v>15</v>
      </c>
      <c r="P65" s="193">
        <f>SUM(P66:P67)</f>
        <v>0</v>
      </c>
      <c r="Q65" s="194"/>
      <c r="R65" s="29"/>
      <c r="S65" s="30" t="s">
        <v>15</v>
      </c>
      <c r="T65" s="193">
        <f>SUM(T66:T67)</f>
        <v>0</v>
      </c>
      <c r="U65" s="194"/>
      <c r="V65" s="29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3">
      <c r="A66" s="29">
        <v>60</v>
      </c>
      <c r="B66" s="77" t="str">
        <f>IF('Raw-Data-Input'!B76=0,"",'Raw-Data-Input'!B76)</f>
        <v/>
      </c>
      <c r="C66" s="77" t="str">
        <f>IF('Raw-Data-Input'!C76=0,"",'Raw-Data-Input'!C76)</f>
        <v/>
      </c>
      <c r="D66" s="77" t="str">
        <f>IF('Raw-Data-Input'!D76=0,"",'Raw-Data-Input'!D76)</f>
        <v/>
      </c>
      <c r="E66" s="77" t="str">
        <f>IF('Raw-Data-Input'!E76=0,"",'Raw-Data-Input'!E76)</f>
        <v/>
      </c>
      <c r="F66" s="78" t="str">
        <f>IF('Raw-Data-Input'!N76="","",'Raw-Data-Input'!N76)</f>
        <v/>
      </c>
      <c r="G66" s="79" t="str">
        <f t="shared" si="0"/>
        <v/>
      </c>
      <c r="H66" s="78" t="str">
        <f>IF('Raw-Data-Input'!O76="","",'Raw-Data-Input'!O76)</f>
        <v/>
      </c>
      <c r="I66" s="79" t="str">
        <f t="shared" si="1"/>
        <v/>
      </c>
      <c r="J66" s="77" t="str">
        <f t="shared" si="2"/>
        <v/>
      </c>
      <c r="K66" s="80">
        <f t="shared" si="3"/>
        <v>0</v>
      </c>
      <c r="L66" s="77" t="str">
        <f t="shared" si="4"/>
        <v/>
      </c>
      <c r="M66" s="77" t="str">
        <f t="shared" si="5"/>
        <v/>
      </c>
      <c r="N66" s="29"/>
      <c r="O66" s="31" t="s">
        <v>72</v>
      </c>
      <c r="P66" s="32">
        <f>COUNTIFS($L$7:$L$356,"=Y",$E$7:$E$356,"4")</f>
        <v>0</v>
      </c>
      <c r="Q66" s="33" t="str">
        <f>IFERROR(P66/P65,"")</f>
        <v/>
      </c>
      <c r="R66" s="29"/>
      <c r="S66" s="31" t="s">
        <v>72</v>
      </c>
      <c r="T66" s="32">
        <f>COUNTIFS($L$7:$L$356,"=Y",$E$7:$E$356,"8")</f>
        <v>0</v>
      </c>
      <c r="U66" s="33" t="str">
        <f>IFERROR(T66/T65,"")</f>
        <v/>
      </c>
      <c r="V66" s="29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" thickBot="1" x14ac:dyDescent="0.35">
      <c r="A67" s="29">
        <v>61</v>
      </c>
      <c r="B67" s="77" t="str">
        <f>IF('Raw-Data-Input'!B77=0,"",'Raw-Data-Input'!B77)</f>
        <v/>
      </c>
      <c r="C67" s="77" t="str">
        <f>IF('Raw-Data-Input'!C77=0,"",'Raw-Data-Input'!C77)</f>
        <v/>
      </c>
      <c r="D67" s="77" t="str">
        <f>IF('Raw-Data-Input'!D77=0,"",'Raw-Data-Input'!D77)</f>
        <v/>
      </c>
      <c r="E67" s="77" t="str">
        <f>IF('Raw-Data-Input'!E77=0,"",'Raw-Data-Input'!E77)</f>
        <v/>
      </c>
      <c r="F67" s="78" t="str">
        <f>IF('Raw-Data-Input'!N77="","",'Raw-Data-Input'!N77)</f>
        <v/>
      </c>
      <c r="G67" s="79" t="str">
        <f t="shared" si="0"/>
        <v/>
      </c>
      <c r="H67" s="78" t="str">
        <f>IF('Raw-Data-Input'!O77="","",'Raw-Data-Input'!O77)</f>
        <v/>
      </c>
      <c r="I67" s="79" t="str">
        <f t="shared" si="1"/>
        <v/>
      </c>
      <c r="J67" s="77" t="str">
        <f t="shared" si="2"/>
        <v/>
      </c>
      <c r="K67" s="80">
        <f t="shared" si="3"/>
        <v>0</v>
      </c>
      <c r="L67" s="77" t="str">
        <f t="shared" si="4"/>
        <v/>
      </c>
      <c r="M67" s="77" t="str">
        <f t="shared" si="5"/>
        <v/>
      </c>
      <c r="N67" s="29"/>
      <c r="O67" s="34" t="s">
        <v>73</v>
      </c>
      <c r="P67" s="35">
        <f>COUNTIFS($L$7:$L$356,"=n",$E$7:$E$356,"4")</f>
        <v>0</v>
      </c>
      <c r="Q67" s="36" t="str">
        <f>IFERROR(P67/P65,"")</f>
        <v/>
      </c>
      <c r="R67" s="29"/>
      <c r="S67" s="34" t="s">
        <v>73</v>
      </c>
      <c r="T67" s="35">
        <f>COUNTIFS($L$7:$L$356,"=n",$E$7:$E$356,"8")</f>
        <v>0</v>
      </c>
      <c r="U67" s="36" t="str">
        <f>IFERROR(T67/T65,"")</f>
        <v/>
      </c>
      <c r="V67" s="29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3">
      <c r="A68" s="29">
        <v>62</v>
      </c>
      <c r="B68" s="77" t="str">
        <f>IF('Raw-Data-Input'!B78=0,"",'Raw-Data-Input'!B78)</f>
        <v/>
      </c>
      <c r="C68" s="77" t="str">
        <f>IF('Raw-Data-Input'!C78=0,"",'Raw-Data-Input'!C78)</f>
        <v/>
      </c>
      <c r="D68" s="77" t="str">
        <f>IF('Raw-Data-Input'!D78=0,"",'Raw-Data-Input'!D78)</f>
        <v/>
      </c>
      <c r="E68" s="77" t="str">
        <f>IF('Raw-Data-Input'!E78=0,"",'Raw-Data-Input'!E78)</f>
        <v/>
      </c>
      <c r="F68" s="78" t="str">
        <f>IF('Raw-Data-Input'!N78="","",'Raw-Data-Input'!N78)</f>
        <v/>
      </c>
      <c r="G68" s="79" t="str">
        <f t="shared" si="0"/>
        <v/>
      </c>
      <c r="H68" s="78" t="str">
        <f>IF('Raw-Data-Input'!O78="","",'Raw-Data-Input'!O78)</f>
        <v/>
      </c>
      <c r="I68" s="79" t="str">
        <f t="shared" si="1"/>
        <v/>
      </c>
      <c r="J68" s="77" t="str">
        <f t="shared" si="2"/>
        <v/>
      </c>
      <c r="K68" s="80">
        <f t="shared" si="3"/>
        <v>0</v>
      </c>
      <c r="L68" s="77" t="str">
        <f t="shared" si="4"/>
        <v/>
      </c>
      <c r="M68" s="77" t="str">
        <f t="shared" si="5"/>
        <v/>
      </c>
      <c r="N68" s="29"/>
      <c r="O68" s="199" t="s">
        <v>8</v>
      </c>
      <c r="P68" s="200"/>
      <c r="Q68" s="201"/>
      <c r="R68" s="29"/>
      <c r="S68" s="199" t="s">
        <v>8</v>
      </c>
      <c r="T68" s="200"/>
      <c r="U68" s="201"/>
      <c r="V68" s="29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" thickBot="1" x14ac:dyDescent="0.35">
      <c r="A69" s="29">
        <v>63</v>
      </c>
      <c r="B69" s="77" t="str">
        <f>IF('Raw-Data-Input'!B79=0,"",'Raw-Data-Input'!B79)</f>
        <v/>
      </c>
      <c r="C69" s="77" t="str">
        <f>IF('Raw-Data-Input'!C79=0,"",'Raw-Data-Input'!C79)</f>
        <v/>
      </c>
      <c r="D69" s="77" t="str">
        <f>IF('Raw-Data-Input'!D79=0,"",'Raw-Data-Input'!D79)</f>
        <v/>
      </c>
      <c r="E69" s="77" t="str">
        <f>IF('Raw-Data-Input'!E79=0,"",'Raw-Data-Input'!E79)</f>
        <v/>
      </c>
      <c r="F69" s="78" t="str">
        <f>IF('Raw-Data-Input'!N79="","",'Raw-Data-Input'!N79)</f>
        <v/>
      </c>
      <c r="G69" s="79" t="str">
        <f t="shared" si="0"/>
        <v/>
      </c>
      <c r="H69" s="78" t="str">
        <f>IF('Raw-Data-Input'!O79="","",'Raw-Data-Input'!O79)</f>
        <v/>
      </c>
      <c r="I69" s="79" t="str">
        <f t="shared" si="1"/>
        <v/>
      </c>
      <c r="J69" s="77" t="str">
        <f t="shared" si="2"/>
        <v/>
      </c>
      <c r="K69" s="80">
        <f t="shared" si="3"/>
        <v>0</v>
      </c>
      <c r="L69" s="77" t="str">
        <f t="shared" si="4"/>
        <v/>
      </c>
      <c r="M69" s="77" t="str">
        <f t="shared" si="5"/>
        <v/>
      </c>
      <c r="N69" s="29"/>
      <c r="O69" s="30" t="s">
        <v>15</v>
      </c>
      <c r="P69" s="193">
        <f>SUM(P70:P71)</f>
        <v>0</v>
      </c>
      <c r="Q69" s="194"/>
      <c r="R69" s="29"/>
      <c r="S69" s="30" t="s">
        <v>15</v>
      </c>
      <c r="T69" s="193">
        <f>SUM(T70:T71)</f>
        <v>0</v>
      </c>
      <c r="U69" s="194"/>
      <c r="V69" s="29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3">
      <c r="A70" s="29">
        <v>64</v>
      </c>
      <c r="B70" s="77" t="str">
        <f>IF('Raw-Data-Input'!B80=0,"",'Raw-Data-Input'!B80)</f>
        <v/>
      </c>
      <c r="C70" s="77" t="str">
        <f>IF('Raw-Data-Input'!C80=0,"",'Raw-Data-Input'!C80)</f>
        <v/>
      </c>
      <c r="D70" s="77" t="str">
        <f>IF('Raw-Data-Input'!D80=0,"",'Raw-Data-Input'!D80)</f>
        <v/>
      </c>
      <c r="E70" s="77" t="str">
        <f>IF('Raw-Data-Input'!E80=0,"",'Raw-Data-Input'!E80)</f>
        <v/>
      </c>
      <c r="F70" s="78" t="str">
        <f>IF('Raw-Data-Input'!N80="","",'Raw-Data-Input'!N80)</f>
        <v/>
      </c>
      <c r="G70" s="79" t="str">
        <f t="shared" si="0"/>
        <v/>
      </c>
      <c r="H70" s="78" t="str">
        <f>IF('Raw-Data-Input'!O80="","",'Raw-Data-Input'!O80)</f>
        <v/>
      </c>
      <c r="I70" s="79" t="str">
        <f t="shared" si="1"/>
        <v/>
      </c>
      <c r="J70" s="77" t="str">
        <f t="shared" si="2"/>
        <v/>
      </c>
      <c r="K70" s="80">
        <f t="shared" si="3"/>
        <v>0</v>
      </c>
      <c r="L70" s="77" t="str">
        <f t="shared" si="4"/>
        <v/>
      </c>
      <c r="M70" s="77" t="str">
        <f t="shared" si="5"/>
        <v/>
      </c>
      <c r="N70" s="29"/>
      <c r="O70" s="37" t="s">
        <v>79</v>
      </c>
      <c r="P70" s="38">
        <f>COUNTIFS($J$7:$J$356,"=Y",$E$7:$E$356,"4")</f>
        <v>0</v>
      </c>
      <c r="Q70" s="33" t="str">
        <f>IFERROR(P70/P69,"")</f>
        <v/>
      </c>
      <c r="R70" s="29"/>
      <c r="S70" s="37" t="s">
        <v>79</v>
      </c>
      <c r="T70" s="38">
        <f>COUNTIFS($J$7:$J$356,"=Y",$E$7:$E$356,"8")</f>
        <v>0</v>
      </c>
      <c r="U70" s="33" t="str">
        <f>IFERROR(T70/T69,"")</f>
        <v/>
      </c>
      <c r="V70" s="29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" thickBot="1" x14ac:dyDescent="0.35">
      <c r="A71" s="29">
        <v>65</v>
      </c>
      <c r="B71" s="77" t="str">
        <f>IF('Raw-Data-Input'!B81=0,"",'Raw-Data-Input'!B81)</f>
        <v/>
      </c>
      <c r="C71" s="77" t="str">
        <f>IF('Raw-Data-Input'!C81=0,"",'Raw-Data-Input'!C81)</f>
        <v/>
      </c>
      <c r="D71" s="77" t="str">
        <f>IF('Raw-Data-Input'!D81=0,"",'Raw-Data-Input'!D81)</f>
        <v/>
      </c>
      <c r="E71" s="77" t="str">
        <f>IF('Raw-Data-Input'!E81=0,"",'Raw-Data-Input'!E81)</f>
        <v/>
      </c>
      <c r="F71" s="78" t="str">
        <f>IF('Raw-Data-Input'!N81="","",'Raw-Data-Input'!N81)</f>
        <v/>
      </c>
      <c r="G71" s="79" t="str">
        <f t="shared" si="0"/>
        <v/>
      </c>
      <c r="H71" s="78" t="str">
        <f>IF('Raw-Data-Input'!O81="","",'Raw-Data-Input'!O81)</f>
        <v/>
      </c>
      <c r="I71" s="79" t="str">
        <f t="shared" si="1"/>
        <v/>
      </c>
      <c r="J71" s="77" t="str">
        <f t="shared" si="2"/>
        <v/>
      </c>
      <c r="K71" s="80">
        <f t="shared" si="3"/>
        <v>0</v>
      </c>
      <c r="L71" s="77" t="str">
        <f t="shared" si="4"/>
        <v/>
      </c>
      <c r="M71" s="77" t="str">
        <f t="shared" si="5"/>
        <v/>
      </c>
      <c r="N71" s="29"/>
      <c r="O71" s="34" t="s">
        <v>80</v>
      </c>
      <c r="P71" s="35">
        <f>COUNTIFS($J$7:$J$356,"=n",$E$7:$E$356,"4")</f>
        <v>0</v>
      </c>
      <c r="Q71" s="36" t="str">
        <f>IFERROR(P71/P69,"")</f>
        <v/>
      </c>
      <c r="R71" s="29"/>
      <c r="S71" s="34" t="s">
        <v>80</v>
      </c>
      <c r="T71" s="35">
        <f>COUNTIFS($J$7:$J$356,"=n",$E$7:$E$356,"8")</f>
        <v>0</v>
      </c>
      <c r="U71" s="36" t="str">
        <f>IFERROR(T71/T69,"")</f>
        <v/>
      </c>
      <c r="V71" s="29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3">
      <c r="A72" s="29">
        <v>66</v>
      </c>
      <c r="B72" s="77" t="str">
        <f>IF('Raw-Data-Input'!B82=0,"",'Raw-Data-Input'!B82)</f>
        <v/>
      </c>
      <c r="C72" s="77" t="str">
        <f>IF('Raw-Data-Input'!C82=0,"",'Raw-Data-Input'!C82)</f>
        <v/>
      </c>
      <c r="D72" s="77" t="str">
        <f>IF('Raw-Data-Input'!D82=0,"",'Raw-Data-Input'!D82)</f>
        <v/>
      </c>
      <c r="E72" s="77" t="str">
        <f>IF('Raw-Data-Input'!E82=0,"",'Raw-Data-Input'!E82)</f>
        <v/>
      </c>
      <c r="F72" s="78" t="str">
        <f>IF('Raw-Data-Input'!N82="","",'Raw-Data-Input'!N82)</f>
        <v/>
      </c>
      <c r="G72" s="79" t="str">
        <f t="shared" ref="G72:G135" si="6">IFERROR(IF(F72="","",IF(F72&gt;=0,(F72/$E$3),"")),"")</f>
        <v/>
      </c>
      <c r="H72" s="78" t="str">
        <f>IF('Raw-Data-Input'!O82="","",'Raw-Data-Input'!O82)</f>
        <v/>
      </c>
      <c r="I72" s="79" t="str">
        <f t="shared" ref="I72:I135" si="7">IFERROR(IF(H72&gt;=0,(H72/$E$4),""),"")</f>
        <v/>
      </c>
      <c r="J72" s="77" t="str">
        <f t="shared" ref="J72:J135" si="8">IF(H72="","",IF(I72&gt;=$L$4,"Y","N"))</f>
        <v/>
      </c>
      <c r="K72" s="80">
        <f t="shared" ref="K72:K135" si="9">IFERROR(IF(F72="",0,IF(H72&gt;=0,(I72-G72),"")),"")</f>
        <v>0</v>
      </c>
      <c r="L72" s="77" t="str">
        <f t="shared" ref="L72:L135" si="10">IF(F72="","",IF(H72="","",IF(F72&gt;=0,IF(K72&gt;=$L$3,"Y","N"),"")))</f>
        <v/>
      </c>
      <c r="M72" s="77" t="str">
        <f t="shared" ref="M72:M135" si="11">IF(H72="","",(IF(AND(I72&lt;$L$4,K72&lt;$L$3),"N","Y")))</f>
        <v/>
      </c>
      <c r="N72" s="29"/>
      <c r="O72" s="202" t="s">
        <v>14</v>
      </c>
      <c r="P72" s="203"/>
      <c r="Q72" s="204"/>
      <c r="R72" s="29"/>
      <c r="S72" s="202" t="s">
        <v>14</v>
      </c>
      <c r="T72" s="203"/>
      <c r="U72" s="204"/>
      <c r="V72" s="29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" thickBot="1" x14ac:dyDescent="0.35">
      <c r="A73" s="29">
        <v>67</v>
      </c>
      <c r="B73" s="77" t="str">
        <f>IF('Raw-Data-Input'!B83=0,"",'Raw-Data-Input'!B83)</f>
        <v/>
      </c>
      <c r="C73" s="77" t="str">
        <f>IF('Raw-Data-Input'!C83=0,"",'Raw-Data-Input'!C83)</f>
        <v/>
      </c>
      <c r="D73" s="77" t="str">
        <f>IF('Raw-Data-Input'!D83=0,"",'Raw-Data-Input'!D83)</f>
        <v/>
      </c>
      <c r="E73" s="77" t="str">
        <f>IF('Raw-Data-Input'!E83=0,"",'Raw-Data-Input'!E83)</f>
        <v/>
      </c>
      <c r="F73" s="78" t="str">
        <f>IF('Raw-Data-Input'!N83="","",'Raw-Data-Input'!N83)</f>
        <v/>
      </c>
      <c r="G73" s="79" t="str">
        <f t="shared" si="6"/>
        <v/>
      </c>
      <c r="H73" s="78" t="str">
        <f>IF('Raw-Data-Input'!O83="","",'Raw-Data-Input'!O83)</f>
        <v/>
      </c>
      <c r="I73" s="79" t="str">
        <f t="shared" si="7"/>
        <v/>
      </c>
      <c r="J73" s="77" t="str">
        <f t="shared" si="8"/>
        <v/>
      </c>
      <c r="K73" s="80">
        <f t="shared" si="9"/>
        <v>0</v>
      </c>
      <c r="L73" s="77" t="str">
        <f t="shared" si="10"/>
        <v/>
      </c>
      <c r="M73" s="77" t="str">
        <f t="shared" si="11"/>
        <v/>
      </c>
      <c r="N73" s="29"/>
      <c r="O73" s="30" t="s">
        <v>15</v>
      </c>
      <c r="P73" s="193">
        <f>SUM(P74:P75)</f>
        <v>0</v>
      </c>
      <c r="Q73" s="194"/>
      <c r="R73" s="29"/>
      <c r="S73" s="30" t="s">
        <v>15</v>
      </c>
      <c r="T73" s="193">
        <f>SUM(T74:T75)</f>
        <v>0</v>
      </c>
      <c r="U73" s="194"/>
      <c r="V73" s="29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3">
      <c r="A74" s="29">
        <v>68</v>
      </c>
      <c r="B74" s="77" t="str">
        <f>IF('Raw-Data-Input'!B84=0,"",'Raw-Data-Input'!B84)</f>
        <v/>
      </c>
      <c r="C74" s="77" t="str">
        <f>IF('Raw-Data-Input'!C84=0,"",'Raw-Data-Input'!C84)</f>
        <v/>
      </c>
      <c r="D74" s="77" t="str">
        <f>IF('Raw-Data-Input'!D84=0,"",'Raw-Data-Input'!D84)</f>
        <v/>
      </c>
      <c r="E74" s="77" t="str">
        <f>IF('Raw-Data-Input'!E84=0,"",'Raw-Data-Input'!E84)</f>
        <v/>
      </c>
      <c r="F74" s="78" t="str">
        <f>IF('Raw-Data-Input'!N84="","",'Raw-Data-Input'!N84)</f>
        <v/>
      </c>
      <c r="G74" s="79" t="str">
        <f t="shared" si="6"/>
        <v/>
      </c>
      <c r="H74" s="78" t="str">
        <f>IF('Raw-Data-Input'!O84="","",'Raw-Data-Input'!O84)</f>
        <v/>
      </c>
      <c r="I74" s="79" t="str">
        <f t="shared" si="7"/>
        <v/>
      </c>
      <c r="J74" s="77" t="str">
        <f t="shared" si="8"/>
        <v/>
      </c>
      <c r="K74" s="80">
        <f t="shared" si="9"/>
        <v>0</v>
      </c>
      <c r="L74" s="77" t="str">
        <f t="shared" si="10"/>
        <v/>
      </c>
      <c r="M74" s="77" t="str">
        <f t="shared" si="11"/>
        <v/>
      </c>
      <c r="N74" s="29"/>
      <c r="O74" s="37" t="s">
        <v>16</v>
      </c>
      <c r="P74" s="38">
        <f>COUNTIFS($M$7:$M$356,"=Y",$E$7:$E$356,"4")</f>
        <v>0</v>
      </c>
      <c r="Q74" s="33" t="str">
        <f>IFERROR(P74/P73,"")</f>
        <v/>
      </c>
      <c r="R74" s="29"/>
      <c r="S74" s="37" t="s">
        <v>16</v>
      </c>
      <c r="T74" s="38">
        <f>COUNTIFS($M$7:$M$356,"=Y",$E$7:$E$356,"8")</f>
        <v>0</v>
      </c>
      <c r="U74" s="33" t="str">
        <f>IFERROR(T74/T73,"")</f>
        <v/>
      </c>
      <c r="V74" s="29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" thickBot="1" x14ac:dyDescent="0.35">
      <c r="A75" s="29">
        <v>69</v>
      </c>
      <c r="B75" s="77" t="str">
        <f>IF('Raw-Data-Input'!B85=0,"",'Raw-Data-Input'!B85)</f>
        <v/>
      </c>
      <c r="C75" s="77" t="str">
        <f>IF('Raw-Data-Input'!C85=0,"",'Raw-Data-Input'!C85)</f>
        <v/>
      </c>
      <c r="D75" s="77" t="str">
        <f>IF('Raw-Data-Input'!D85=0,"",'Raw-Data-Input'!D85)</f>
        <v/>
      </c>
      <c r="E75" s="77" t="str">
        <f>IF('Raw-Data-Input'!E85=0,"",'Raw-Data-Input'!E85)</f>
        <v/>
      </c>
      <c r="F75" s="78" t="str">
        <f>IF('Raw-Data-Input'!N85="","",'Raw-Data-Input'!N85)</f>
        <v/>
      </c>
      <c r="G75" s="79" t="str">
        <f t="shared" si="6"/>
        <v/>
      </c>
      <c r="H75" s="78" t="str">
        <f>IF('Raw-Data-Input'!O85="","",'Raw-Data-Input'!O85)</f>
        <v/>
      </c>
      <c r="I75" s="79" t="str">
        <f t="shared" si="7"/>
        <v/>
      </c>
      <c r="J75" s="77" t="str">
        <f t="shared" si="8"/>
        <v/>
      </c>
      <c r="K75" s="80">
        <f t="shared" si="9"/>
        <v>0</v>
      </c>
      <c r="L75" s="77" t="str">
        <f t="shared" si="10"/>
        <v/>
      </c>
      <c r="M75" s="77" t="str">
        <f t="shared" si="11"/>
        <v/>
      </c>
      <c r="N75" s="29"/>
      <c r="O75" s="34" t="s">
        <v>17</v>
      </c>
      <c r="P75" s="35">
        <f>COUNTIFS($M$7:$M$356,"=n",$E$7:$E$356,"4")</f>
        <v>0</v>
      </c>
      <c r="Q75" s="36" t="str">
        <f>IFERROR(P75/P73,"")</f>
        <v/>
      </c>
      <c r="R75" s="29"/>
      <c r="S75" s="34" t="s">
        <v>17</v>
      </c>
      <c r="T75" s="35">
        <f>COUNTIFS($M$7:$M$356,"=n",$E$7:$E$356,"8")</f>
        <v>0</v>
      </c>
      <c r="U75" s="36" t="str">
        <f>IFERROR(T75/T73,"")</f>
        <v/>
      </c>
      <c r="V75" s="29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3">
      <c r="A76" s="29">
        <v>70</v>
      </c>
      <c r="B76" s="77" t="str">
        <f>IF('Raw-Data-Input'!B86=0,"",'Raw-Data-Input'!B86)</f>
        <v/>
      </c>
      <c r="C76" s="77" t="str">
        <f>IF('Raw-Data-Input'!C86=0,"",'Raw-Data-Input'!C86)</f>
        <v/>
      </c>
      <c r="D76" s="77" t="str">
        <f>IF('Raw-Data-Input'!D86=0,"",'Raw-Data-Input'!D86)</f>
        <v/>
      </c>
      <c r="E76" s="77" t="str">
        <f>IF('Raw-Data-Input'!E86=0,"",'Raw-Data-Input'!E86)</f>
        <v/>
      </c>
      <c r="F76" s="78" t="str">
        <f>IF('Raw-Data-Input'!N86="","",'Raw-Data-Input'!N86)</f>
        <v/>
      </c>
      <c r="G76" s="79" t="str">
        <f t="shared" si="6"/>
        <v/>
      </c>
      <c r="H76" s="78" t="str">
        <f>IF('Raw-Data-Input'!O86="","",'Raw-Data-Input'!O86)</f>
        <v/>
      </c>
      <c r="I76" s="79" t="str">
        <f t="shared" si="7"/>
        <v/>
      </c>
      <c r="J76" s="77" t="str">
        <f t="shared" si="8"/>
        <v/>
      </c>
      <c r="K76" s="80">
        <f t="shared" si="9"/>
        <v>0</v>
      </c>
      <c r="L76" s="77" t="str">
        <f t="shared" si="10"/>
        <v/>
      </c>
      <c r="M76" s="77" t="str">
        <f t="shared" si="11"/>
        <v/>
      </c>
      <c r="N76" s="29"/>
      <c r="O76" s="29"/>
      <c r="P76" s="29"/>
      <c r="Q76" s="29"/>
      <c r="R76" s="29"/>
      <c r="S76" s="29"/>
      <c r="T76" s="29"/>
      <c r="U76" s="29"/>
      <c r="V76" s="29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3">
      <c r="A77" s="29">
        <v>71</v>
      </c>
      <c r="B77" s="77" t="str">
        <f>IF('Raw-Data-Input'!B87=0,"",'Raw-Data-Input'!B87)</f>
        <v/>
      </c>
      <c r="C77" s="77" t="str">
        <f>IF('Raw-Data-Input'!C87=0,"",'Raw-Data-Input'!C87)</f>
        <v/>
      </c>
      <c r="D77" s="77" t="str">
        <f>IF('Raw-Data-Input'!D87=0,"",'Raw-Data-Input'!D87)</f>
        <v/>
      </c>
      <c r="E77" s="77" t="str">
        <f>IF('Raw-Data-Input'!E87=0,"",'Raw-Data-Input'!E87)</f>
        <v/>
      </c>
      <c r="F77" s="78" t="str">
        <f>IF('Raw-Data-Input'!N87="","",'Raw-Data-Input'!N87)</f>
        <v/>
      </c>
      <c r="G77" s="79" t="str">
        <f t="shared" si="6"/>
        <v/>
      </c>
      <c r="H77" s="78" t="str">
        <f>IF('Raw-Data-Input'!O87="","",'Raw-Data-Input'!O87)</f>
        <v/>
      </c>
      <c r="I77" s="79" t="str">
        <f t="shared" si="7"/>
        <v/>
      </c>
      <c r="J77" s="77" t="str">
        <f t="shared" si="8"/>
        <v/>
      </c>
      <c r="K77" s="80">
        <f t="shared" si="9"/>
        <v>0</v>
      </c>
      <c r="L77" s="77" t="str">
        <f t="shared" si="10"/>
        <v/>
      </c>
      <c r="M77" s="77" t="str">
        <f t="shared" si="11"/>
        <v/>
      </c>
      <c r="N77" s="29"/>
      <c r="O77" s="29"/>
      <c r="P77" s="29"/>
      <c r="Q77" s="29"/>
      <c r="R77" s="29"/>
      <c r="S77" s="29"/>
      <c r="T77" s="29"/>
      <c r="U77" s="29"/>
      <c r="V77" s="29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3">
      <c r="A78" s="29">
        <v>72</v>
      </c>
      <c r="B78" s="77" t="str">
        <f>IF('Raw-Data-Input'!B88=0,"",'Raw-Data-Input'!B88)</f>
        <v/>
      </c>
      <c r="C78" s="77" t="str">
        <f>IF('Raw-Data-Input'!C88=0,"",'Raw-Data-Input'!C88)</f>
        <v/>
      </c>
      <c r="D78" s="77" t="str">
        <f>IF('Raw-Data-Input'!D88=0,"",'Raw-Data-Input'!D88)</f>
        <v/>
      </c>
      <c r="E78" s="77" t="str">
        <f>IF('Raw-Data-Input'!E88=0,"",'Raw-Data-Input'!E88)</f>
        <v/>
      </c>
      <c r="F78" s="78" t="str">
        <f>IF('Raw-Data-Input'!N88="","",'Raw-Data-Input'!N88)</f>
        <v/>
      </c>
      <c r="G78" s="79" t="str">
        <f t="shared" si="6"/>
        <v/>
      </c>
      <c r="H78" s="78" t="str">
        <f>IF('Raw-Data-Input'!O88="","",'Raw-Data-Input'!O88)</f>
        <v/>
      </c>
      <c r="I78" s="79" t="str">
        <f t="shared" si="7"/>
        <v/>
      </c>
      <c r="J78" s="77" t="str">
        <f t="shared" si="8"/>
        <v/>
      </c>
      <c r="K78" s="80">
        <f t="shared" si="9"/>
        <v>0</v>
      </c>
      <c r="L78" s="77" t="str">
        <f t="shared" si="10"/>
        <v/>
      </c>
      <c r="M78" s="77" t="str">
        <f t="shared" si="11"/>
        <v/>
      </c>
      <c r="N78" s="29"/>
      <c r="O78" s="29"/>
      <c r="P78" s="29"/>
      <c r="Q78" s="29"/>
      <c r="R78" s="29"/>
      <c r="S78" s="29"/>
      <c r="T78" s="29"/>
      <c r="U78" s="29"/>
      <c r="V78" s="29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3">
      <c r="A79" s="29">
        <v>73</v>
      </c>
      <c r="B79" s="77" t="str">
        <f>IF('Raw-Data-Input'!B89=0,"",'Raw-Data-Input'!B89)</f>
        <v/>
      </c>
      <c r="C79" s="77" t="str">
        <f>IF('Raw-Data-Input'!C89=0,"",'Raw-Data-Input'!C89)</f>
        <v/>
      </c>
      <c r="D79" s="77" t="str">
        <f>IF('Raw-Data-Input'!D89=0,"",'Raw-Data-Input'!D89)</f>
        <v/>
      </c>
      <c r="E79" s="77" t="str">
        <f>IF('Raw-Data-Input'!E89=0,"",'Raw-Data-Input'!E89)</f>
        <v/>
      </c>
      <c r="F79" s="78" t="str">
        <f>IF('Raw-Data-Input'!N89="","",'Raw-Data-Input'!N89)</f>
        <v/>
      </c>
      <c r="G79" s="79" t="str">
        <f t="shared" si="6"/>
        <v/>
      </c>
      <c r="H79" s="78" t="str">
        <f>IF('Raw-Data-Input'!O89="","",'Raw-Data-Input'!O89)</f>
        <v/>
      </c>
      <c r="I79" s="79" t="str">
        <f t="shared" si="7"/>
        <v/>
      </c>
      <c r="J79" s="77" t="str">
        <f t="shared" si="8"/>
        <v/>
      </c>
      <c r="K79" s="80">
        <f t="shared" si="9"/>
        <v>0</v>
      </c>
      <c r="L79" s="77" t="str">
        <f t="shared" si="10"/>
        <v/>
      </c>
      <c r="M79" s="77" t="str">
        <f t="shared" si="11"/>
        <v/>
      </c>
      <c r="N79" s="29"/>
      <c r="O79" s="29"/>
      <c r="P79" s="29"/>
      <c r="Q79" s="29"/>
      <c r="R79" s="29"/>
      <c r="S79" s="29"/>
      <c r="T79" s="29"/>
      <c r="U79" s="29"/>
      <c r="V79" s="2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3">
      <c r="A80" s="29">
        <v>74</v>
      </c>
      <c r="B80" s="77" t="str">
        <f>IF('Raw-Data-Input'!B90=0,"",'Raw-Data-Input'!B90)</f>
        <v/>
      </c>
      <c r="C80" s="77" t="str">
        <f>IF('Raw-Data-Input'!C90=0,"",'Raw-Data-Input'!C90)</f>
        <v/>
      </c>
      <c r="D80" s="77" t="str">
        <f>IF('Raw-Data-Input'!D90=0,"",'Raw-Data-Input'!D90)</f>
        <v/>
      </c>
      <c r="E80" s="77" t="str">
        <f>IF('Raw-Data-Input'!E90=0,"",'Raw-Data-Input'!E90)</f>
        <v/>
      </c>
      <c r="F80" s="78" t="str">
        <f>IF('Raw-Data-Input'!N90="","",'Raw-Data-Input'!N90)</f>
        <v/>
      </c>
      <c r="G80" s="79" t="str">
        <f t="shared" si="6"/>
        <v/>
      </c>
      <c r="H80" s="78" t="str">
        <f>IF('Raw-Data-Input'!O90="","",'Raw-Data-Input'!O90)</f>
        <v/>
      </c>
      <c r="I80" s="79" t="str">
        <f t="shared" si="7"/>
        <v/>
      </c>
      <c r="J80" s="77" t="str">
        <f t="shared" si="8"/>
        <v/>
      </c>
      <c r="K80" s="80">
        <f t="shared" si="9"/>
        <v>0</v>
      </c>
      <c r="L80" s="77" t="str">
        <f t="shared" si="10"/>
        <v/>
      </c>
      <c r="M80" s="77" t="str">
        <f t="shared" si="11"/>
        <v/>
      </c>
      <c r="N80" s="29"/>
      <c r="O80" s="29"/>
      <c r="P80" s="29"/>
      <c r="Q80" s="29"/>
      <c r="R80" s="29"/>
      <c r="S80" s="29"/>
      <c r="T80" s="29"/>
      <c r="U80" s="29"/>
      <c r="V80" s="2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3">
      <c r="A81" s="29">
        <v>75</v>
      </c>
      <c r="B81" s="77" t="str">
        <f>IF('Raw-Data-Input'!B91=0,"",'Raw-Data-Input'!B91)</f>
        <v/>
      </c>
      <c r="C81" s="77" t="str">
        <f>IF('Raw-Data-Input'!C91=0,"",'Raw-Data-Input'!C91)</f>
        <v/>
      </c>
      <c r="D81" s="77" t="str">
        <f>IF('Raw-Data-Input'!D91=0,"",'Raw-Data-Input'!D91)</f>
        <v/>
      </c>
      <c r="E81" s="77" t="str">
        <f>IF('Raw-Data-Input'!E91=0,"",'Raw-Data-Input'!E91)</f>
        <v/>
      </c>
      <c r="F81" s="78" t="str">
        <f>IF('Raw-Data-Input'!N91="","",'Raw-Data-Input'!N91)</f>
        <v/>
      </c>
      <c r="G81" s="79" t="str">
        <f t="shared" si="6"/>
        <v/>
      </c>
      <c r="H81" s="78" t="str">
        <f>IF('Raw-Data-Input'!O91="","",'Raw-Data-Input'!O91)</f>
        <v/>
      </c>
      <c r="I81" s="79" t="str">
        <f t="shared" si="7"/>
        <v/>
      </c>
      <c r="J81" s="77" t="str">
        <f t="shared" si="8"/>
        <v/>
      </c>
      <c r="K81" s="80">
        <f t="shared" si="9"/>
        <v>0</v>
      </c>
      <c r="L81" s="77" t="str">
        <f t="shared" si="10"/>
        <v/>
      </c>
      <c r="M81" s="77" t="str">
        <f t="shared" si="11"/>
        <v/>
      </c>
      <c r="N81" s="29"/>
      <c r="O81" s="29"/>
      <c r="P81" s="29"/>
      <c r="Q81" s="29"/>
      <c r="R81" s="29"/>
      <c r="S81" s="29"/>
      <c r="T81" s="29"/>
      <c r="U81" s="29"/>
      <c r="V81" s="29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3">
      <c r="A82" s="29">
        <v>76</v>
      </c>
      <c r="B82" s="77" t="str">
        <f>IF('Raw-Data-Input'!B92=0,"",'Raw-Data-Input'!B92)</f>
        <v/>
      </c>
      <c r="C82" s="77" t="str">
        <f>IF('Raw-Data-Input'!C92=0,"",'Raw-Data-Input'!C92)</f>
        <v/>
      </c>
      <c r="D82" s="77" t="str">
        <f>IF('Raw-Data-Input'!D92=0,"",'Raw-Data-Input'!D92)</f>
        <v/>
      </c>
      <c r="E82" s="77" t="str">
        <f>IF('Raw-Data-Input'!E92=0,"",'Raw-Data-Input'!E92)</f>
        <v/>
      </c>
      <c r="F82" s="78" t="str">
        <f>IF('Raw-Data-Input'!N92="","",'Raw-Data-Input'!N92)</f>
        <v/>
      </c>
      <c r="G82" s="79" t="str">
        <f t="shared" si="6"/>
        <v/>
      </c>
      <c r="H82" s="78" t="str">
        <f>IF('Raw-Data-Input'!O92="","",'Raw-Data-Input'!O92)</f>
        <v/>
      </c>
      <c r="I82" s="79" t="str">
        <f t="shared" si="7"/>
        <v/>
      </c>
      <c r="J82" s="77" t="str">
        <f t="shared" si="8"/>
        <v/>
      </c>
      <c r="K82" s="80">
        <f t="shared" si="9"/>
        <v>0</v>
      </c>
      <c r="L82" s="77" t="str">
        <f t="shared" si="10"/>
        <v/>
      </c>
      <c r="M82" s="77" t="str">
        <f t="shared" si="11"/>
        <v/>
      </c>
      <c r="N82" s="29"/>
      <c r="O82" s="29"/>
      <c r="P82" s="29"/>
      <c r="Q82" s="29"/>
      <c r="R82" s="29"/>
      <c r="S82" s="29"/>
      <c r="T82" s="29"/>
      <c r="U82" s="29"/>
      <c r="V82" s="29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3">
      <c r="A83" s="29">
        <v>77</v>
      </c>
      <c r="B83" s="77" t="str">
        <f>IF('Raw-Data-Input'!B93=0,"",'Raw-Data-Input'!B93)</f>
        <v/>
      </c>
      <c r="C83" s="77" t="str">
        <f>IF('Raw-Data-Input'!C93=0,"",'Raw-Data-Input'!C93)</f>
        <v/>
      </c>
      <c r="D83" s="77" t="str">
        <f>IF('Raw-Data-Input'!D93=0,"",'Raw-Data-Input'!D93)</f>
        <v/>
      </c>
      <c r="E83" s="77" t="str">
        <f>IF('Raw-Data-Input'!E93=0,"",'Raw-Data-Input'!E93)</f>
        <v/>
      </c>
      <c r="F83" s="78" t="str">
        <f>IF('Raw-Data-Input'!N93="","",'Raw-Data-Input'!N93)</f>
        <v/>
      </c>
      <c r="G83" s="79" t="str">
        <f t="shared" si="6"/>
        <v/>
      </c>
      <c r="H83" s="78" t="str">
        <f>IF('Raw-Data-Input'!O93="","",'Raw-Data-Input'!O93)</f>
        <v/>
      </c>
      <c r="I83" s="79" t="str">
        <f t="shared" si="7"/>
        <v/>
      </c>
      <c r="J83" s="77" t="str">
        <f t="shared" si="8"/>
        <v/>
      </c>
      <c r="K83" s="80">
        <f t="shared" si="9"/>
        <v>0</v>
      </c>
      <c r="L83" s="77" t="str">
        <f t="shared" si="10"/>
        <v/>
      </c>
      <c r="M83" s="77" t="str">
        <f t="shared" si="11"/>
        <v/>
      </c>
      <c r="N83" s="29"/>
      <c r="O83" s="29"/>
      <c r="P83" s="29"/>
      <c r="Q83" s="29"/>
      <c r="R83" s="29"/>
      <c r="S83" s="29"/>
      <c r="T83" s="29"/>
      <c r="U83" s="29"/>
      <c r="V83" s="29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3">
      <c r="A84" s="29">
        <v>78</v>
      </c>
      <c r="B84" s="77" t="str">
        <f>IF('Raw-Data-Input'!B94=0,"",'Raw-Data-Input'!B94)</f>
        <v/>
      </c>
      <c r="C84" s="77" t="str">
        <f>IF('Raw-Data-Input'!C94=0,"",'Raw-Data-Input'!C94)</f>
        <v/>
      </c>
      <c r="D84" s="77" t="str">
        <f>IF('Raw-Data-Input'!D94=0,"",'Raw-Data-Input'!D94)</f>
        <v/>
      </c>
      <c r="E84" s="77" t="str">
        <f>IF('Raw-Data-Input'!E94=0,"",'Raw-Data-Input'!E94)</f>
        <v/>
      </c>
      <c r="F84" s="78" t="str">
        <f>IF('Raw-Data-Input'!N94="","",'Raw-Data-Input'!N94)</f>
        <v/>
      </c>
      <c r="G84" s="79" t="str">
        <f t="shared" si="6"/>
        <v/>
      </c>
      <c r="H84" s="78" t="str">
        <f>IF('Raw-Data-Input'!O94="","",'Raw-Data-Input'!O94)</f>
        <v/>
      </c>
      <c r="I84" s="79" t="str">
        <f t="shared" si="7"/>
        <v/>
      </c>
      <c r="J84" s="77" t="str">
        <f t="shared" si="8"/>
        <v/>
      </c>
      <c r="K84" s="80">
        <f t="shared" si="9"/>
        <v>0</v>
      </c>
      <c r="L84" s="77" t="str">
        <f t="shared" si="10"/>
        <v/>
      </c>
      <c r="M84" s="77" t="str">
        <f t="shared" si="11"/>
        <v/>
      </c>
      <c r="N84" s="29"/>
      <c r="O84" s="29"/>
      <c r="P84" s="29"/>
      <c r="Q84" s="29"/>
      <c r="R84" s="29"/>
      <c r="S84" s="29"/>
      <c r="T84" s="29"/>
      <c r="U84" s="29"/>
      <c r="V84" s="29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3">
      <c r="A85" s="29">
        <v>79</v>
      </c>
      <c r="B85" s="77" t="str">
        <f>IF('Raw-Data-Input'!B95=0,"",'Raw-Data-Input'!B95)</f>
        <v/>
      </c>
      <c r="C85" s="77" t="str">
        <f>IF('Raw-Data-Input'!C95=0,"",'Raw-Data-Input'!C95)</f>
        <v/>
      </c>
      <c r="D85" s="77" t="str">
        <f>IF('Raw-Data-Input'!D95=0,"",'Raw-Data-Input'!D95)</f>
        <v/>
      </c>
      <c r="E85" s="77" t="str">
        <f>IF('Raw-Data-Input'!E95=0,"",'Raw-Data-Input'!E95)</f>
        <v/>
      </c>
      <c r="F85" s="78" t="str">
        <f>IF('Raw-Data-Input'!N95="","",'Raw-Data-Input'!N95)</f>
        <v/>
      </c>
      <c r="G85" s="79" t="str">
        <f t="shared" si="6"/>
        <v/>
      </c>
      <c r="H85" s="78" t="str">
        <f>IF('Raw-Data-Input'!O95="","",'Raw-Data-Input'!O95)</f>
        <v/>
      </c>
      <c r="I85" s="79" t="str">
        <f t="shared" si="7"/>
        <v/>
      </c>
      <c r="J85" s="77" t="str">
        <f t="shared" si="8"/>
        <v/>
      </c>
      <c r="K85" s="80">
        <f t="shared" si="9"/>
        <v>0</v>
      </c>
      <c r="L85" s="77" t="str">
        <f t="shared" si="10"/>
        <v/>
      </c>
      <c r="M85" s="77" t="str">
        <f t="shared" si="11"/>
        <v/>
      </c>
      <c r="N85" s="29"/>
      <c r="O85" s="29"/>
      <c r="P85" s="29"/>
      <c r="Q85" s="29"/>
      <c r="R85" s="29"/>
      <c r="S85" s="29"/>
      <c r="T85" s="29"/>
      <c r="U85" s="29"/>
      <c r="V85" s="29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3">
      <c r="A86" s="29">
        <v>80</v>
      </c>
      <c r="B86" s="77" t="str">
        <f>IF('Raw-Data-Input'!B96=0,"",'Raw-Data-Input'!B96)</f>
        <v/>
      </c>
      <c r="C86" s="77" t="str">
        <f>IF('Raw-Data-Input'!C96=0,"",'Raw-Data-Input'!C96)</f>
        <v/>
      </c>
      <c r="D86" s="77" t="str">
        <f>IF('Raw-Data-Input'!D96=0,"",'Raw-Data-Input'!D96)</f>
        <v/>
      </c>
      <c r="E86" s="77" t="str">
        <f>IF('Raw-Data-Input'!E96=0,"",'Raw-Data-Input'!E96)</f>
        <v/>
      </c>
      <c r="F86" s="78" t="str">
        <f>IF('Raw-Data-Input'!N96="","",'Raw-Data-Input'!N96)</f>
        <v/>
      </c>
      <c r="G86" s="79" t="str">
        <f t="shared" si="6"/>
        <v/>
      </c>
      <c r="H86" s="78" t="str">
        <f>IF('Raw-Data-Input'!O96="","",'Raw-Data-Input'!O96)</f>
        <v/>
      </c>
      <c r="I86" s="79" t="str">
        <f t="shared" si="7"/>
        <v/>
      </c>
      <c r="J86" s="77" t="str">
        <f t="shared" si="8"/>
        <v/>
      </c>
      <c r="K86" s="80">
        <f t="shared" si="9"/>
        <v>0</v>
      </c>
      <c r="L86" s="77" t="str">
        <f t="shared" si="10"/>
        <v/>
      </c>
      <c r="M86" s="77" t="str">
        <f t="shared" si="11"/>
        <v/>
      </c>
      <c r="N86" s="29"/>
      <c r="O86" s="29"/>
      <c r="P86" s="29"/>
      <c r="Q86" s="29"/>
      <c r="R86" s="29"/>
      <c r="S86" s="29"/>
      <c r="T86" s="29"/>
      <c r="U86" s="29"/>
      <c r="V86" s="29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3">
      <c r="A87" s="29">
        <v>81</v>
      </c>
      <c r="B87" s="77" t="str">
        <f>IF('Raw-Data-Input'!B97=0,"",'Raw-Data-Input'!B97)</f>
        <v/>
      </c>
      <c r="C87" s="77" t="str">
        <f>IF('Raw-Data-Input'!C97=0,"",'Raw-Data-Input'!C97)</f>
        <v/>
      </c>
      <c r="D87" s="77" t="str">
        <f>IF('Raw-Data-Input'!D97=0,"",'Raw-Data-Input'!D97)</f>
        <v/>
      </c>
      <c r="E87" s="77" t="str">
        <f>IF('Raw-Data-Input'!E97=0,"",'Raw-Data-Input'!E97)</f>
        <v/>
      </c>
      <c r="F87" s="78" t="str">
        <f>IF('Raw-Data-Input'!N97="","",'Raw-Data-Input'!N97)</f>
        <v/>
      </c>
      <c r="G87" s="79" t="str">
        <f t="shared" si="6"/>
        <v/>
      </c>
      <c r="H87" s="78" t="str">
        <f>IF('Raw-Data-Input'!O97="","",'Raw-Data-Input'!O97)</f>
        <v/>
      </c>
      <c r="I87" s="79" t="str">
        <f t="shared" si="7"/>
        <v/>
      </c>
      <c r="J87" s="77" t="str">
        <f t="shared" si="8"/>
        <v/>
      </c>
      <c r="K87" s="80">
        <f t="shared" si="9"/>
        <v>0</v>
      </c>
      <c r="L87" s="77" t="str">
        <f t="shared" si="10"/>
        <v/>
      </c>
      <c r="M87" s="77" t="str">
        <f t="shared" si="11"/>
        <v/>
      </c>
      <c r="N87" s="29"/>
      <c r="O87" s="29"/>
      <c r="P87" s="29"/>
      <c r="Q87" s="29"/>
      <c r="R87" s="29"/>
      <c r="S87" s="29"/>
      <c r="T87" s="29"/>
      <c r="U87" s="29"/>
      <c r="V87" s="29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3">
      <c r="A88" s="29">
        <v>82</v>
      </c>
      <c r="B88" s="77" t="str">
        <f>IF('Raw-Data-Input'!B98=0,"",'Raw-Data-Input'!B98)</f>
        <v/>
      </c>
      <c r="C88" s="77" t="str">
        <f>IF('Raw-Data-Input'!C98=0,"",'Raw-Data-Input'!C98)</f>
        <v/>
      </c>
      <c r="D88" s="77" t="str">
        <f>IF('Raw-Data-Input'!D98=0,"",'Raw-Data-Input'!D98)</f>
        <v/>
      </c>
      <c r="E88" s="77" t="str">
        <f>IF('Raw-Data-Input'!E98=0,"",'Raw-Data-Input'!E98)</f>
        <v/>
      </c>
      <c r="F88" s="78" t="str">
        <f>IF('Raw-Data-Input'!N98="","",'Raw-Data-Input'!N98)</f>
        <v/>
      </c>
      <c r="G88" s="79" t="str">
        <f t="shared" si="6"/>
        <v/>
      </c>
      <c r="H88" s="78" t="str">
        <f>IF('Raw-Data-Input'!O98="","",'Raw-Data-Input'!O98)</f>
        <v/>
      </c>
      <c r="I88" s="79" t="str">
        <f t="shared" si="7"/>
        <v/>
      </c>
      <c r="J88" s="77" t="str">
        <f t="shared" si="8"/>
        <v/>
      </c>
      <c r="K88" s="80">
        <f t="shared" si="9"/>
        <v>0</v>
      </c>
      <c r="L88" s="77" t="str">
        <f t="shared" si="10"/>
        <v/>
      </c>
      <c r="M88" s="77" t="str">
        <f t="shared" si="11"/>
        <v/>
      </c>
      <c r="N88" s="29"/>
      <c r="O88" s="29"/>
      <c r="P88" s="29"/>
      <c r="Q88" s="29"/>
      <c r="R88" s="29"/>
      <c r="S88" s="29"/>
      <c r="T88" s="29"/>
      <c r="U88" s="29"/>
      <c r="V88" s="29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3">
      <c r="A89" s="29">
        <v>83</v>
      </c>
      <c r="B89" s="77" t="str">
        <f>IF('Raw-Data-Input'!B99=0,"",'Raw-Data-Input'!B99)</f>
        <v/>
      </c>
      <c r="C89" s="77" t="str">
        <f>IF('Raw-Data-Input'!C99=0,"",'Raw-Data-Input'!C99)</f>
        <v/>
      </c>
      <c r="D89" s="77" t="str">
        <f>IF('Raw-Data-Input'!D99=0,"",'Raw-Data-Input'!D99)</f>
        <v/>
      </c>
      <c r="E89" s="77" t="str">
        <f>IF('Raw-Data-Input'!E99=0,"",'Raw-Data-Input'!E99)</f>
        <v/>
      </c>
      <c r="F89" s="78" t="str">
        <f>IF('Raw-Data-Input'!N99="","",'Raw-Data-Input'!N99)</f>
        <v/>
      </c>
      <c r="G89" s="79" t="str">
        <f t="shared" si="6"/>
        <v/>
      </c>
      <c r="H89" s="78" t="str">
        <f>IF('Raw-Data-Input'!O99="","",'Raw-Data-Input'!O99)</f>
        <v/>
      </c>
      <c r="I89" s="79" t="str">
        <f t="shared" si="7"/>
        <v/>
      </c>
      <c r="J89" s="77" t="str">
        <f t="shared" si="8"/>
        <v/>
      </c>
      <c r="K89" s="80">
        <f t="shared" si="9"/>
        <v>0</v>
      </c>
      <c r="L89" s="77" t="str">
        <f t="shared" si="10"/>
        <v/>
      </c>
      <c r="M89" s="77" t="str">
        <f t="shared" si="11"/>
        <v/>
      </c>
      <c r="N89" s="29"/>
      <c r="O89" s="29"/>
      <c r="P89" s="29"/>
      <c r="Q89" s="29"/>
      <c r="R89" s="29"/>
      <c r="S89" s="29"/>
      <c r="T89" s="29"/>
      <c r="U89" s="29"/>
      <c r="V89" s="29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3">
      <c r="A90" s="29">
        <v>84</v>
      </c>
      <c r="B90" s="77" t="str">
        <f>IF('Raw-Data-Input'!B100=0,"",'Raw-Data-Input'!B100)</f>
        <v/>
      </c>
      <c r="C90" s="77" t="str">
        <f>IF('Raw-Data-Input'!C100=0,"",'Raw-Data-Input'!C100)</f>
        <v/>
      </c>
      <c r="D90" s="77" t="str">
        <f>IF('Raw-Data-Input'!D100=0,"",'Raw-Data-Input'!D100)</f>
        <v/>
      </c>
      <c r="E90" s="77" t="str">
        <f>IF('Raw-Data-Input'!E100=0,"",'Raw-Data-Input'!E100)</f>
        <v/>
      </c>
      <c r="F90" s="78" t="str">
        <f>IF('Raw-Data-Input'!N100="","",'Raw-Data-Input'!N100)</f>
        <v/>
      </c>
      <c r="G90" s="79" t="str">
        <f t="shared" si="6"/>
        <v/>
      </c>
      <c r="H90" s="78" t="str">
        <f>IF('Raw-Data-Input'!O100="","",'Raw-Data-Input'!O100)</f>
        <v/>
      </c>
      <c r="I90" s="79" t="str">
        <f t="shared" si="7"/>
        <v/>
      </c>
      <c r="J90" s="77" t="str">
        <f t="shared" si="8"/>
        <v/>
      </c>
      <c r="K90" s="80">
        <f t="shared" si="9"/>
        <v>0</v>
      </c>
      <c r="L90" s="77" t="str">
        <f t="shared" si="10"/>
        <v/>
      </c>
      <c r="M90" s="77" t="str">
        <f t="shared" si="11"/>
        <v/>
      </c>
      <c r="N90" s="29"/>
      <c r="O90" s="29"/>
      <c r="P90" s="29"/>
      <c r="Q90" s="29"/>
      <c r="R90" s="29"/>
      <c r="S90" s="29"/>
      <c r="T90" s="29"/>
      <c r="U90" s="29"/>
      <c r="V90" s="29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3">
      <c r="A91" s="29">
        <v>85</v>
      </c>
      <c r="B91" s="77" t="str">
        <f>IF('Raw-Data-Input'!B101=0,"",'Raw-Data-Input'!B101)</f>
        <v/>
      </c>
      <c r="C91" s="77" t="str">
        <f>IF('Raw-Data-Input'!C101=0,"",'Raw-Data-Input'!C101)</f>
        <v/>
      </c>
      <c r="D91" s="77" t="str">
        <f>IF('Raw-Data-Input'!D101=0,"",'Raw-Data-Input'!D101)</f>
        <v/>
      </c>
      <c r="E91" s="77" t="str">
        <f>IF('Raw-Data-Input'!E101=0,"",'Raw-Data-Input'!E101)</f>
        <v/>
      </c>
      <c r="F91" s="78" t="str">
        <f>IF('Raw-Data-Input'!N101="","",'Raw-Data-Input'!N101)</f>
        <v/>
      </c>
      <c r="G91" s="79" t="str">
        <f t="shared" si="6"/>
        <v/>
      </c>
      <c r="H91" s="78" t="str">
        <f>IF('Raw-Data-Input'!O101="","",'Raw-Data-Input'!O101)</f>
        <v/>
      </c>
      <c r="I91" s="79" t="str">
        <f t="shared" si="7"/>
        <v/>
      </c>
      <c r="J91" s="77" t="str">
        <f t="shared" si="8"/>
        <v/>
      </c>
      <c r="K91" s="80">
        <f t="shared" si="9"/>
        <v>0</v>
      </c>
      <c r="L91" s="77" t="str">
        <f t="shared" si="10"/>
        <v/>
      </c>
      <c r="M91" s="77" t="str">
        <f t="shared" si="11"/>
        <v/>
      </c>
      <c r="N91" s="29"/>
      <c r="O91" s="29"/>
      <c r="P91" s="29"/>
      <c r="Q91" s="29"/>
      <c r="R91" s="29"/>
      <c r="S91" s="29"/>
      <c r="T91" s="29"/>
      <c r="U91" s="29"/>
      <c r="V91" s="29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3">
      <c r="A92" s="29">
        <v>86</v>
      </c>
      <c r="B92" s="77" t="str">
        <f>IF('Raw-Data-Input'!B102=0,"",'Raw-Data-Input'!B102)</f>
        <v/>
      </c>
      <c r="C92" s="77" t="str">
        <f>IF('Raw-Data-Input'!C102=0,"",'Raw-Data-Input'!C102)</f>
        <v/>
      </c>
      <c r="D92" s="77" t="str">
        <f>IF('Raw-Data-Input'!D102=0,"",'Raw-Data-Input'!D102)</f>
        <v/>
      </c>
      <c r="E92" s="77" t="str">
        <f>IF('Raw-Data-Input'!E102=0,"",'Raw-Data-Input'!E102)</f>
        <v/>
      </c>
      <c r="F92" s="78" t="str">
        <f>IF('Raw-Data-Input'!N102="","",'Raw-Data-Input'!N102)</f>
        <v/>
      </c>
      <c r="G92" s="79" t="str">
        <f t="shared" si="6"/>
        <v/>
      </c>
      <c r="H92" s="78" t="str">
        <f>IF('Raw-Data-Input'!O102="","",'Raw-Data-Input'!O102)</f>
        <v/>
      </c>
      <c r="I92" s="79" t="str">
        <f t="shared" si="7"/>
        <v/>
      </c>
      <c r="J92" s="77" t="str">
        <f t="shared" si="8"/>
        <v/>
      </c>
      <c r="K92" s="80">
        <f t="shared" si="9"/>
        <v>0</v>
      </c>
      <c r="L92" s="77" t="str">
        <f t="shared" si="10"/>
        <v/>
      </c>
      <c r="M92" s="77" t="str">
        <f t="shared" si="11"/>
        <v/>
      </c>
      <c r="N92" s="29"/>
      <c r="O92" s="29"/>
      <c r="P92" s="29"/>
      <c r="Q92" s="29"/>
      <c r="R92" s="29"/>
      <c r="S92" s="29"/>
      <c r="T92" s="29"/>
      <c r="U92" s="29"/>
      <c r="V92" s="29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3">
      <c r="A93" s="29">
        <v>87</v>
      </c>
      <c r="B93" s="77" t="str">
        <f>IF('Raw-Data-Input'!B103=0,"",'Raw-Data-Input'!B103)</f>
        <v/>
      </c>
      <c r="C93" s="77" t="str">
        <f>IF('Raw-Data-Input'!C103=0,"",'Raw-Data-Input'!C103)</f>
        <v/>
      </c>
      <c r="D93" s="77" t="str">
        <f>IF('Raw-Data-Input'!D103=0,"",'Raw-Data-Input'!D103)</f>
        <v/>
      </c>
      <c r="E93" s="77" t="str">
        <f>IF('Raw-Data-Input'!E103=0,"",'Raw-Data-Input'!E103)</f>
        <v/>
      </c>
      <c r="F93" s="78" t="str">
        <f>IF('Raw-Data-Input'!N103="","",'Raw-Data-Input'!N103)</f>
        <v/>
      </c>
      <c r="G93" s="79" t="str">
        <f t="shared" si="6"/>
        <v/>
      </c>
      <c r="H93" s="78" t="str">
        <f>IF('Raw-Data-Input'!O103="","",'Raw-Data-Input'!O103)</f>
        <v/>
      </c>
      <c r="I93" s="79" t="str">
        <f t="shared" si="7"/>
        <v/>
      </c>
      <c r="J93" s="77" t="str">
        <f t="shared" si="8"/>
        <v/>
      </c>
      <c r="K93" s="80">
        <f t="shared" si="9"/>
        <v>0</v>
      </c>
      <c r="L93" s="77" t="str">
        <f t="shared" si="10"/>
        <v/>
      </c>
      <c r="M93" s="77" t="str">
        <f t="shared" si="11"/>
        <v/>
      </c>
      <c r="N93" s="29"/>
      <c r="O93" s="29"/>
      <c r="P93" s="29"/>
      <c r="Q93" s="29"/>
      <c r="R93" s="29"/>
      <c r="S93" s="29"/>
      <c r="T93" s="29"/>
      <c r="U93" s="29"/>
      <c r="V93" s="29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3">
      <c r="A94" s="29">
        <v>88</v>
      </c>
      <c r="B94" s="77" t="str">
        <f>IF('Raw-Data-Input'!B104=0,"",'Raw-Data-Input'!B104)</f>
        <v/>
      </c>
      <c r="C94" s="77" t="str">
        <f>IF('Raw-Data-Input'!C104=0,"",'Raw-Data-Input'!C104)</f>
        <v/>
      </c>
      <c r="D94" s="77" t="str">
        <f>IF('Raw-Data-Input'!D104=0,"",'Raw-Data-Input'!D104)</f>
        <v/>
      </c>
      <c r="E94" s="77" t="str">
        <f>IF('Raw-Data-Input'!E104=0,"",'Raw-Data-Input'!E104)</f>
        <v/>
      </c>
      <c r="F94" s="78" t="str">
        <f>IF('Raw-Data-Input'!N104="","",'Raw-Data-Input'!N104)</f>
        <v/>
      </c>
      <c r="G94" s="79" t="str">
        <f t="shared" si="6"/>
        <v/>
      </c>
      <c r="H94" s="78" t="str">
        <f>IF('Raw-Data-Input'!O104="","",'Raw-Data-Input'!O104)</f>
        <v/>
      </c>
      <c r="I94" s="79" t="str">
        <f t="shared" si="7"/>
        <v/>
      </c>
      <c r="J94" s="77" t="str">
        <f t="shared" si="8"/>
        <v/>
      </c>
      <c r="K94" s="80">
        <f t="shared" si="9"/>
        <v>0</v>
      </c>
      <c r="L94" s="77" t="str">
        <f t="shared" si="10"/>
        <v/>
      </c>
      <c r="M94" s="77" t="str">
        <f t="shared" si="11"/>
        <v/>
      </c>
      <c r="N94" s="29"/>
      <c r="O94" s="29"/>
      <c r="P94" s="29"/>
      <c r="Q94" s="29"/>
      <c r="R94" s="29"/>
      <c r="S94" s="29"/>
      <c r="T94" s="29"/>
      <c r="U94" s="29"/>
      <c r="V94" s="29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3">
      <c r="A95" s="29">
        <v>89</v>
      </c>
      <c r="B95" s="77" t="str">
        <f>IF('Raw-Data-Input'!B105=0,"",'Raw-Data-Input'!B105)</f>
        <v/>
      </c>
      <c r="C95" s="77" t="str">
        <f>IF('Raw-Data-Input'!C105=0,"",'Raw-Data-Input'!C105)</f>
        <v/>
      </c>
      <c r="D95" s="77" t="str">
        <f>IF('Raw-Data-Input'!D105=0,"",'Raw-Data-Input'!D105)</f>
        <v/>
      </c>
      <c r="E95" s="77" t="str">
        <f>IF('Raw-Data-Input'!E105=0,"",'Raw-Data-Input'!E105)</f>
        <v/>
      </c>
      <c r="F95" s="78" t="str">
        <f>IF('Raw-Data-Input'!N105="","",'Raw-Data-Input'!N105)</f>
        <v/>
      </c>
      <c r="G95" s="79" t="str">
        <f t="shared" si="6"/>
        <v/>
      </c>
      <c r="H95" s="78" t="str">
        <f>IF('Raw-Data-Input'!O105="","",'Raw-Data-Input'!O105)</f>
        <v/>
      </c>
      <c r="I95" s="79" t="str">
        <f t="shared" si="7"/>
        <v/>
      </c>
      <c r="J95" s="77" t="str">
        <f t="shared" si="8"/>
        <v/>
      </c>
      <c r="K95" s="80">
        <f t="shared" si="9"/>
        <v>0</v>
      </c>
      <c r="L95" s="77" t="str">
        <f t="shared" si="10"/>
        <v/>
      </c>
      <c r="M95" s="77" t="str">
        <f t="shared" si="11"/>
        <v/>
      </c>
      <c r="N95" s="29"/>
      <c r="O95" s="29"/>
      <c r="P95" s="29"/>
      <c r="Q95" s="29"/>
      <c r="R95" s="29"/>
      <c r="S95" s="29"/>
      <c r="T95" s="29"/>
      <c r="U95" s="29"/>
      <c r="V95" s="29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3">
      <c r="A96" s="29">
        <v>90</v>
      </c>
      <c r="B96" s="77" t="str">
        <f>IF('Raw-Data-Input'!B106=0,"",'Raw-Data-Input'!B106)</f>
        <v/>
      </c>
      <c r="C96" s="77" t="str">
        <f>IF('Raw-Data-Input'!C106=0,"",'Raw-Data-Input'!C106)</f>
        <v/>
      </c>
      <c r="D96" s="77" t="str">
        <f>IF('Raw-Data-Input'!D106=0,"",'Raw-Data-Input'!D106)</f>
        <v/>
      </c>
      <c r="E96" s="77" t="str">
        <f>IF('Raw-Data-Input'!E106=0,"",'Raw-Data-Input'!E106)</f>
        <v/>
      </c>
      <c r="F96" s="78" t="str">
        <f>IF('Raw-Data-Input'!N106="","",'Raw-Data-Input'!N106)</f>
        <v/>
      </c>
      <c r="G96" s="79" t="str">
        <f t="shared" si="6"/>
        <v/>
      </c>
      <c r="H96" s="78" t="str">
        <f>IF('Raw-Data-Input'!O106="","",'Raw-Data-Input'!O106)</f>
        <v/>
      </c>
      <c r="I96" s="79" t="str">
        <f t="shared" si="7"/>
        <v/>
      </c>
      <c r="J96" s="77" t="str">
        <f t="shared" si="8"/>
        <v/>
      </c>
      <c r="K96" s="80">
        <f t="shared" si="9"/>
        <v>0</v>
      </c>
      <c r="L96" s="77" t="str">
        <f t="shared" si="10"/>
        <v/>
      </c>
      <c r="M96" s="77" t="str">
        <f t="shared" si="11"/>
        <v/>
      </c>
      <c r="N96" s="29"/>
      <c r="O96" s="29"/>
      <c r="P96" s="29"/>
      <c r="Q96" s="29"/>
      <c r="R96" s="29"/>
      <c r="S96" s="29"/>
      <c r="T96" s="29"/>
      <c r="U96" s="29"/>
      <c r="V96" s="29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3">
      <c r="A97" s="29">
        <v>91</v>
      </c>
      <c r="B97" s="77" t="str">
        <f>IF('Raw-Data-Input'!B107=0,"",'Raw-Data-Input'!B107)</f>
        <v/>
      </c>
      <c r="C97" s="77" t="str">
        <f>IF('Raw-Data-Input'!C107=0,"",'Raw-Data-Input'!C107)</f>
        <v/>
      </c>
      <c r="D97" s="77" t="str">
        <f>IF('Raw-Data-Input'!D107=0,"",'Raw-Data-Input'!D107)</f>
        <v/>
      </c>
      <c r="E97" s="77" t="str">
        <f>IF('Raw-Data-Input'!E107=0,"",'Raw-Data-Input'!E107)</f>
        <v/>
      </c>
      <c r="F97" s="78" t="str">
        <f>IF('Raw-Data-Input'!N107="","",'Raw-Data-Input'!N107)</f>
        <v/>
      </c>
      <c r="G97" s="79" t="str">
        <f t="shared" si="6"/>
        <v/>
      </c>
      <c r="H97" s="78" t="str">
        <f>IF('Raw-Data-Input'!O107="","",'Raw-Data-Input'!O107)</f>
        <v/>
      </c>
      <c r="I97" s="79" t="str">
        <f t="shared" si="7"/>
        <v/>
      </c>
      <c r="J97" s="77" t="str">
        <f t="shared" si="8"/>
        <v/>
      </c>
      <c r="K97" s="80">
        <f t="shared" si="9"/>
        <v>0</v>
      </c>
      <c r="L97" s="77" t="str">
        <f t="shared" si="10"/>
        <v/>
      </c>
      <c r="M97" s="77" t="str">
        <f t="shared" si="11"/>
        <v/>
      </c>
      <c r="N97" s="29"/>
      <c r="O97" s="29"/>
      <c r="P97" s="29"/>
      <c r="Q97" s="29"/>
      <c r="R97" s="29"/>
      <c r="S97" s="29"/>
      <c r="T97" s="29"/>
      <c r="U97" s="29"/>
      <c r="V97" s="29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3">
      <c r="A98" s="29">
        <v>92</v>
      </c>
      <c r="B98" s="77" t="str">
        <f>IF('Raw-Data-Input'!B108=0,"",'Raw-Data-Input'!B108)</f>
        <v/>
      </c>
      <c r="C98" s="77" t="str">
        <f>IF('Raw-Data-Input'!C108=0,"",'Raw-Data-Input'!C108)</f>
        <v/>
      </c>
      <c r="D98" s="77" t="str">
        <f>IF('Raw-Data-Input'!D108=0,"",'Raw-Data-Input'!D108)</f>
        <v/>
      </c>
      <c r="E98" s="77" t="str">
        <f>IF('Raw-Data-Input'!E108=0,"",'Raw-Data-Input'!E108)</f>
        <v/>
      </c>
      <c r="F98" s="78" t="str">
        <f>IF('Raw-Data-Input'!N108="","",'Raw-Data-Input'!N108)</f>
        <v/>
      </c>
      <c r="G98" s="79" t="str">
        <f t="shared" si="6"/>
        <v/>
      </c>
      <c r="H98" s="78" t="str">
        <f>IF('Raw-Data-Input'!O108="","",'Raw-Data-Input'!O108)</f>
        <v/>
      </c>
      <c r="I98" s="79" t="str">
        <f t="shared" si="7"/>
        <v/>
      </c>
      <c r="J98" s="77" t="str">
        <f t="shared" si="8"/>
        <v/>
      </c>
      <c r="K98" s="80">
        <f t="shared" si="9"/>
        <v>0</v>
      </c>
      <c r="L98" s="77" t="str">
        <f t="shared" si="10"/>
        <v/>
      </c>
      <c r="M98" s="77" t="str">
        <f t="shared" si="11"/>
        <v/>
      </c>
      <c r="N98" s="29"/>
      <c r="O98" s="29"/>
      <c r="P98" s="29"/>
      <c r="Q98" s="29"/>
      <c r="R98" s="29"/>
      <c r="S98" s="29"/>
      <c r="T98" s="29"/>
      <c r="U98" s="29"/>
      <c r="V98" s="29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3">
      <c r="A99" s="29">
        <v>93</v>
      </c>
      <c r="B99" s="77" t="str">
        <f>IF('Raw-Data-Input'!B109=0,"",'Raw-Data-Input'!B109)</f>
        <v/>
      </c>
      <c r="C99" s="77" t="str">
        <f>IF('Raw-Data-Input'!C109=0,"",'Raw-Data-Input'!C109)</f>
        <v/>
      </c>
      <c r="D99" s="77" t="str">
        <f>IF('Raw-Data-Input'!D109=0,"",'Raw-Data-Input'!D109)</f>
        <v/>
      </c>
      <c r="E99" s="77" t="str">
        <f>IF('Raw-Data-Input'!E109=0,"",'Raw-Data-Input'!E109)</f>
        <v/>
      </c>
      <c r="F99" s="78" t="str">
        <f>IF('Raw-Data-Input'!N109="","",'Raw-Data-Input'!N109)</f>
        <v/>
      </c>
      <c r="G99" s="79" t="str">
        <f t="shared" si="6"/>
        <v/>
      </c>
      <c r="H99" s="78" t="str">
        <f>IF('Raw-Data-Input'!O109="","",'Raw-Data-Input'!O109)</f>
        <v/>
      </c>
      <c r="I99" s="79" t="str">
        <f t="shared" si="7"/>
        <v/>
      </c>
      <c r="J99" s="77" t="str">
        <f t="shared" si="8"/>
        <v/>
      </c>
      <c r="K99" s="80">
        <f t="shared" si="9"/>
        <v>0</v>
      </c>
      <c r="L99" s="77" t="str">
        <f t="shared" si="10"/>
        <v/>
      </c>
      <c r="M99" s="77" t="str">
        <f t="shared" si="11"/>
        <v/>
      </c>
      <c r="N99" s="29"/>
      <c r="O99" s="29"/>
      <c r="P99" s="29"/>
      <c r="Q99" s="29"/>
      <c r="R99" s="29"/>
      <c r="S99" s="29"/>
      <c r="T99" s="29"/>
      <c r="U99" s="29"/>
      <c r="V99" s="29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3">
      <c r="A100" s="29">
        <v>94</v>
      </c>
      <c r="B100" s="77" t="str">
        <f>IF('Raw-Data-Input'!B110=0,"",'Raw-Data-Input'!B110)</f>
        <v/>
      </c>
      <c r="C100" s="77" t="str">
        <f>IF('Raw-Data-Input'!C110=0,"",'Raw-Data-Input'!C110)</f>
        <v/>
      </c>
      <c r="D100" s="77" t="str">
        <f>IF('Raw-Data-Input'!D110=0,"",'Raw-Data-Input'!D110)</f>
        <v/>
      </c>
      <c r="E100" s="77" t="str">
        <f>IF('Raw-Data-Input'!E110=0,"",'Raw-Data-Input'!E110)</f>
        <v/>
      </c>
      <c r="F100" s="78" t="str">
        <f>IF('Raw-Data-Input'!N110="","",'Raw-Data-Input'!N110)</f>
        <v/>
      </c>
      <c r="G100" s="79" t="str">
        <f t="shared" si="6"/>
        <v/>
      </c>
      <c r="H100" s="78" t="str">
        <f>IF('Raw-Data-Input'!O110="","",'Raw-Data-Input'!O110)</f>
        <v/>
      </c>
      <c r="I100" s="79" t="str">
        <f t="shared" si="7"/>
        <v/>
      </c>
      <c r="J100" s="77" t="str">
        <f t="shared" si="8"/>
        <v/>
      </c>
      <c r="K100" s="80">
        <f t="shared" si="9"/>
        <v>0</v>
      </c>
      <c r="L100" s="77" t="str">
        <f t="shared" si="10"/>
        <v/>
      </c>
      <c r="M100" s="77" t="str">
        <f t="shared" si="11"/>
        <v/>
      </c>
      <c r="N100" s="29"/>
      <c r="O100" s="29"/>
      <c r="P100" s="29"/>
      <c r="Q100" s="29"/>
      <c r="R100" s="29"/>
      <c r="S100" s="29"/>
      <c r="T100" s="29"/>
      <c r="U100" s="29"/>
      <c r="V100" s="29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3">
      <c r="A101" s="29">
        <v>95</v>
      </c>
      <c r="B101" s="77" t="str">
        <f>IF('Raw-Data-Input'!B111=0,"",'Raw-Data-Input'!B111)</f>
        <v/>
      </c>
      <c r="C101" s="77" t="str">
        <f>IF('Raw-Data-Input'!C111=0,"",'Raw-Data-Input'!C111)</f>
        <v/>
      </c>
      <c r="D101" s="77" t="str">
        <f>IF('Raw-Data-Input'!D111=0,"",'Raw-Data-Input'!D111)</f>
        <v/>
      </c>
      <c r="E101" s="77" t="str">
        <f>IF('Raw-Data-Input'!E111=0,"",'Raw-Data-Input'!E111)</f>
        <v/>
      </c>
      <c r="F101" s="78" t="str">
        <f>IF('Raw-Data-Input'!N111="","",'Raw-Data-Input'!N111)</f>
        <v/>
      </c>
      <c r="G101" s="79" t="str">
        <f t="shared" si="6"/>
        <v/>
      </c>
      <c r="H101" s="78" t="str">
        <f>IF('Raw-Data-Input'!O111="","",'Raw-Data-Input'!O111)</f>
        <v/>
      </c>
      <c r="I101" s="79" t="str">
        <f t="shared" si="7"/>
        <v/>
      </c>
      <c r="J101" s="77" t="str">
        <f t="shared" si="8"/>
        <v/>
      </c>
      <c r="K101" s="80">
        <f t="shared" si="9"/>
        <v>0</v>
      </c>
      <c r="L101" s="77" t="str">
        <f t="shared" si="10"/>
        <v/>
      </c>
      <c r="M101" s="77" t="str">
        <f t="shared" si="11"/>
        <v/>
      </c>
      <c r="N101" s="29"/>
      <c r="O101" s="29"/>
      <c r="P101" s="29"/>
      <c r="Q101" s="29"/>
      <c r="R101" s="29"/>
      <c r="S101" s="29"/>
      <c r="T101" s="29"/>
      <c r="U101" s="29"/>
      <c r="V101" s="29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3">
      <c r="A102" s="29">
        <v>96</v>
      </c>
      <c r="B102" s="77" t="str">
        <f>IF('Raw-Data-Input'!B112=0,"",'Raw-Data-Input'!B112)</f>
        <v/>
      </c>
      <c r="C102" s="77" t="str">
        <f>IF('Raw-Data-Input'!C112=0,"",'Raw-Data-Input'!C112)</f>
        <v/>
      </c>
      <c r="D102" s="77" t="str">
        <f>IF('Raw-Data-Input'!D112=0,"",'Raw-Data-Input'!D112)</f>
        <v/>
      </c>
      <c r="E102" s="77" t="str">
        <f>IF('Raw-Data-Input'!E112=0,"",'Raw-Data-Input'!E112)</f>
        <v/>
      </c>
      <c r="F102" s="78" t="str">
        <f>IF('Raw-Data-Input'!N112="","",'Raw-Data-Input'!N112)</f>
        <v/>
      </c>
      <c r="G102" s="79" t="str">
        <f t="shared" si="6"/>
        <v/>
      </c>
      <c r="H102" s="78" t="str">
        <f>IF('Raw-Data-Input'!O112="","",'Raw-Data-Input'!O112)</f>
        <v/>
      </c>
      <c r="I102" s="79" t="str">
        <f t="shared" si="7"/>
        <v/>
      </c>
      <c r="J102" s="77" t="str">
        <f t="shared" si="8"/>
        <v/>
      </c>
      <c r="K102" s="80">
        <f t="shared" si="9"/>
        <v>0</v>
      </c>
      <c r="L102" s="77" t="str">
        <f t="shared" si="10"/>
        <v/>
      </c>
      <c r="M102" s="77" t="str">
        <f t="shared" si="11"/>
        <v/>
      </c>
      <c r="N102" s="29"/>
      <c r="O102" s="29"/>
      <c r="P102" s="29"/>
      <c r="Q102" s="29"/>
      <c r="R102" s="29"/>
      <c r="S102" s="29"/>
      <c r="T102" s="29"/>
      <c r="U102" s="29"/>
      <c r="V102" s="29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3">
      <c r="A103" s="29">
        <v>97</v>
      </c>
      <c r="B103" s="77" t="str">
        <f>IF('Raw-Data-Input'!B113=0,"",'Raw-Data-Input'!B113)</f>
        <v/>
      </c>
      <c r="C103" s="77" t="str">
        <f>IF('Raw-Data-Input'!C113=0,"",'Raw-Data-Input'!C113)</f>
        <v/>
      </c>
      <c r="D103" s="77" t="str">
        <f>IF('Raw-Data-Input'!D113=0,"",'Raw-Data-Input'!D113)</f>
        <v/>
      </c>
      <c r="E103" s="77" t="str">
        <f>IF('Raw-Data-Input'!E113=0,"",'Raw-Data-Input'!E113)</f>
        <v/>
      </c>
      <c r="F103" s="78" t="str">
        <f>IF('Raw-Data-Input'!N113="","",'Raw-Data-Input'!N113)</f>
        <v/>
      </c>
      <c r="G103" s="79" t="str">
        <f t="shared" si="6"/>
        <v/>
      </c>
      <c r="H103" s="78" t="str">
        <f>IF('Raw-Data-Input'!O113="","",'Raw-Data-Input'!O113)</f>
        <v/>
      </c>
      <c r="I103" s="79" t="str">
        <f t="shared" si="7"/>
        <v/>
      </c>
      <c r="J103" s="77" t="str">
        <f t="shared" si="8"/>
        <v/>
      </c>
      <c r="K103" s="80">
        <f t="shared" si="9"/>
        <v>0</v>
      </c>
      <c r="L103" s="77" t="str">
        <f t="shared" si="10"/>
        <v/>
      </c>
      <c r="M103" s="77" t="str">
        <f t="shared" si="11"/>
        <v/>
      </c>
      <c r="N103" s="29"/>
      <c r="O103" s="29"/>
      <c r="P103" s="29"/>
      <c r="Q103" s="29"/>
      <c r="R103" s="29"/>
      <c r="S103" s="29"/>
      <c r="T103" s="29"/>
      <c r="U103" s="29"/>
      <c r="V103" s="29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3">
      <c r="A104" s="29">
        <v>98</v>
      </c>
      <c r="B104" s="77" t="str">
        <f>IF('Raw-Data-Input'!B114=0,"",'Raw-Data-Input'!B114)</f>
        <v/>
      </c>
      <c r="C104" s="77" t="str">
        <f>IF('Raw-Data-Input'!C114=0,"",'Raw-Data-Input'!C114)</f>
        <v/>
      </c>
      <c r="D104" s="77" t="str">
        <f>IF('Raw-Data-Input'!D114=0,"",'Raw-Data-Input'!D114)</f>
        <v/>
      </c>
      <c r="E104" s="77" t="str">
        <f>IF('Raw-Data-Input'!E114=0,"",'Raw-Data-Input'!E114)</f>
        <v/>
      </c>
      <c r="F104" s="78" t="str">
        <f>IF('Raw-Data-Input'!N114="","",'Raw-Data-Input'!N114)</f>
        <v/>
      </c>
      <c r="G104" s="79" t="str">
        <f t="shared" si="6"/>
        <v/>
      </c>
      <c r="H104" s="78" t="str">
        <f>IF('Raw-Data-Input'!O114="","",'Raw-Data-Input'!O114)</f>
        <v/>
      </c>
      <c r="I104" s="79" t="str">
        <f t="shared" si="7"/>
        <v/>
      </c>
      <c r="J104" s="77" t="str">
        <f t="shared" si="8"/>
        <v/>
      </c>
      <c r="K104" s="80">
        <f t="shared" si="9"/>
        <v>0</v>
      </c>
      <c r="L104" s="77" t="str">
        <f t="shared" si="10"/>
        <v/>
      </c>
      <c r="M104" s="77" t="str">
        <f t="shared" si="11"/>
        <v/>
      </c>
      <c r="N104" s="29"/>
      <c r="O104" s="29"/>
      <c r="P104" s="29"/>
      <c r="Q104" s="29"/>
      <c r="R104" s="29"/>
      <c r="S104" s="29"/>
      <c r="T104" s="29"/>
      <c r="U104" s="29"/>
      <c r="V104" s="29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3">
      <c r="A105" s="29">
        <v>99</v>
      </c>
      <c r="B105" s="77" t="str">
        <f>IF('Raw-Data-Input'!B115=0,"",'Raw-Data-Input'!B115)</f>
        <v/>
      </c>
      <c r="C105" s="77" t="str">
        <f>IF('Raw-Data-Input'!C115=0,"",'Raw-Data-Input'!C115)</f>
        <v/>
      </c>
      <c r="D105" s="77" t="str">
        <f>IF('Raw-Data-Input'!D115=0,"",'Raw-Data-Input'!D115)</f>
        <v/>
      </c>
      <c r="E105" s="77" t="str">
        <f>IF('Raw-Data-Input'!E115=0,"",'Raw-Data-Input'!E115)</f>
        <v/>
      </c>
      <c r="F105" s="78" t="str">
        <f>IF('Raw-Data-Input'!N115="","",'Raw-Data-Input'!N115)</f>
        <v/>
      </c>
      <c r="G105" s="79" t="str">
        <f t="shared" si="6"/>
        <v/>
      </c>
      <c r="H105" s="78" t="str">
        <f>IF('Raw-Data-Input'!O115="","",'Raw-Data-Input'!O115)</f>
        <v/>
      </c>
      <c r="I105" s="79" t="str">
        <f t="shared" si="7"/>
        <v/>
      </c>
      <c r="J105" s="77" t="str">
        <f t="shared" si="8"/>
        <v/>
      </c>
      <c r="K105" s="80">
        <f t="shared" si="9"/>
        <v>0</v>
      </c>
      <c r="L105" s="77" t="str">
        <f t="shared" si="10"/>
        <v/>
      </c>
      <c r="M105" s="77" t="str">
        <f t="shared" si="11"/>
        <v/>
      </c>
      <c r="N105" s="29"/>
      <c r="O105" s="29"/>
      <c r="P105" s="29"/>
      <c r="Q105" s="29"/>
      <c r="R105" s="29"/>
      <c r="S105" s="29"/>
      <c r="T105" s="29"/>
      <c r="U105" s="29"/>
      <c r="V105" s="29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3">
      <c r="A106" s="29">
        <v>100</v>
      </c>
      <c r="B106" s="77" t="str">
        <f>IF('Raw-Data-Input'!B116=0,"",'Raw-Data-Input'!B116)</f>
        <v/>
      </c>
      <c r="C106" s="77" t="str">
        <f>IF('Raw-Data-Input'!C116=0,"",'Raw-Data-Input'!C116)</f>
        <v/>
      </c>
      <c r="D106" s="77" t="str">
        <f>IF('Raw-Data-Input'!D116=0,"",'Raw-Data-Input'!D116)</f>
        <v/>
      </c>
      <c r="E106" s="77" t="str">
        <f>IF('Raw-Data-Input'!E116=0,"",'Raw-Data-Input'!E116)</f>
        <v/>
      </c>
      <c r="F106" s="78" t="str">
        <f>IF('Raw-Data-Input'!N116="","",'Raw-Data-Input'!N116)</f>
        <v/>
      </c>
      <c r="G106" s="79" t="str">
        <f t="shared" si="6"/>
        <v/>
      </c>
      <c r="H106" s="78" t="str">
        <f>IF('Raw-Data-Input'!O116="","",'Raw-Data-Input'!O116)</f>
        <v/>
      </c>
      <c r="I106" s="79" t="str">
        <f t="shared" si="7"/>
        <v/>
      </c>
      <c r="J106" s="77" t="str">
        <f t="shared" si="8"/>
        <v/>
      </c>
      <c r="K106" s="80">
        <f t="shared" si="9"/>
        <v>0</v>
      </c>
      <c r="L106" s="77" t="str">
        <f t="shared" si="10"/>
        <v/>
      </c>
      <c r="M106" s="77" t="str">
        <f t="shared" si="11"/>
        <v/>
      </c>
      <c r="N106" s="29"/>
      <c r="O106" s="29"/>
      <c r="P106" s="29"/>
      <c r="Q106" s="29"/>
      <c r="R106" s="29"/>
      <c r="S106" s="29"/>
      <c r="T106" s="29"/>
      <c r="U106" s="29"/>
      <c r="V106" s="29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3">
      <c r="A107" s="29">
        <v>101</v>
      </c>
      <c r="B107" s="77" t="str">
        <f>IF('Raw-Data-Input'!B117=0,"",'Raw-Data-Input'!B117)</f>
        <v/>
      </c>
      <c r="C107" s="77" t="str">
        <f>IF('Raw-Data-Input'!C117=0,"",'Raw-Data-Input'!C117)</f>
        <v/>
      </c>
      <c r="D107" s="77" t="str">
        <f>IF('Raw-Data-Input'!D117=0,"",'Raw-Data-Input'!D117)</f>
        <v/>
      </c>
      <c r="E107" s="77" t="str">
        <f>IF('Raw-Data-Input'!E117=0,"",'Raw-Data-Input'!E117)</f>
        <v/>
      </c>
      <c r="F107" s="78" t="str">
        <f>IF('Raw-Data-Input'!N117="","",'Raw-Data-Input'!N117)</f>
        <v/>
      </c>
      <c r="G107" s="79" t="str">
        <f t="shared" si="6"/>
        <v/>
      </c>
      <c r="H107" s="78" t="str">
        <f>IF('Raw-Data-Input'!O117="","",'Raw-Data-Input'!O117)</f>
        <v/>
      </c>
      <c r="I107" s="79" t="str">
        <f t="shared" si="7"/>
        <v/>
      </c>
      <c r="J107" s="77" t="str">
        <f t="shared" si="8"/>
        <v/>
      </c>
      <c r="K107" s="80">
        <f t="shared" si="9"/>
        <v>0</v>
      </c>
      <c r="L107" s="77" t="str">
        <f t="shared" si="10"/>
        <v/>
      </c>
      <c r="M107" s="77" t="str">
        <f t="shared" si="11"/>
        <v/>
      </c>
      <c r="N107" s="29"/>
      <c r="O107" s="29"/>
      <c r="P107" s="29"/>
      <c r="Q107" s="29"/>
      <c r="R107" s="29"/>
      <c r="S107" s="29"/>
      <c r="T107" s="29"/>
      <c r="U107" s="29"/>
      <c r="V107" s="29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3">
      <c r="A108" s="29">
        <v>102</v>
      </c>
      <c r="B108" s="77" t="str">
        <f>IF('Raw-Data-Input'!B118=0,"",'Raw-Data-Input'!B118)</f>
        <v/>
      </c>
      <c r="C108" s="77" t="str">
        <f>IF('Raw-Data-Input'!C118=0,"",'Raw-Data-Input'!C118)</f>
        <v/>
      </c>
      <c r="D108" s="77" t="str">
        <f>IF('Raw-Data-Input'!D118=0,"",'Raw-Data-Input'!D118)</f>
        <v/>
      </c>
      <c r="E108" s="77" t="str">
        <f>IF('Raw-Data-Input'!E118=0,"",'Raw-Data-Input'!E118)</f>
        <v/>
      </c>
      <c r="F108" s="78" t="str">
        <f>IF('Raw-Data-Input'!N118="","",'Raw-Data-Input'!N118)</f>
        <v/>
      </c>
      <c r="G108" s="79" t="str">
        <f t="shared" si="6"/>
        <v/>
      </c>
      <c r="H108" s="78" t="str">
        <f>IF('Raw-Data-Input'!O118="","",'Raw-Data-Input'!O118)</f>
        <v/>
      </c>
      <c r="I108" s="79" t="str">
        <f t="shared" si="7"/>
        <v/>
      </c>
      <c r="J108" s="77" t="str">
        <f t="shared" si="8"/>
        <v/>
      </c>
      <c r="K108" s="80">
        <f t="shared" si="9"/>
        <v>0</v>
      </c>
      <c r="L108" s="77" t="str">
        <f t="shared" si="10"/>
        <v/>
      </c>
      <c r="M108" s="77" t="str">
        <f t="shared" si="11"/>
        <v/>
      </c>
      <c r="N108" s="29"/>
      <c r="O108" s="29"/>
      <c r="P108" s="29"/>
      <c r="Q108" s="29"/>
      <c r="R108" s="29"/>
      <c r="S108" s="29"/>
      <c r="T108" s="29"/>
      <c r="U108" s="29"/>
      <c r="V108" s="29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3">
      <c r="A109" s="29">
        <v>103</v>
      </c>
      <c r="B109" s="77" t="str">
        <f>IF('Raw-Data-Input'!B119=0,"",'Raw-Data-Input'!B119)</f>
        <v/>
      </c>
      <c r="C109" s="77" t="str">
        <f>IF('Raw-Data-Input'!C119=0,"",'Raw-Data-Input'!C119)</f>
        <v/>
      </c>
      <c r="D109" s="77" t="str">
        <f>IF('Raw-Data-Input'!D119=0,"",'Raw-Data-Input'!D119)</f>
        <v/>
      </c>
      <c r="E109" s="77" t="str">
        <f>IF('Raw-Data-Input'!E119=0,"",'Raw-Data-Input'!E119)</f>
        <v/>
      </c>
      <c r="F109" s="78" t="str">
        <f>IF('Raw-Data-Input'!N119="","",'Raw-Data-Input'!N119)</f>
        <v/>
      </c>
      <c r="G109" s="79" t="str">
        <f t="shared" si="6"/>
        <v/>
      </c>
      <c r="H109" s="78" t="str">
        <f>IF('Raw-Data-Input'!O119="","",'Raw-Data-Input'!O119)</f>
        <v/>
      </c>
      <c r="I109" s="79" t="str">
        <f t="shared" si="7"/>
        <v/>
      </c>
      <c r="J109" s="77" t="str">
        <f t="shared" si="8"/>
        <v/>
      </c>
      <c r="K109" s="80">
        <f t="shared" si="9"/>
        <v>0</v>
      </c>
      <c r="L109" s="77" t="str">
        <f t="shared" si="10"/>
        <v/>
      </c>
      <c r="M109" s="77" t="str">
        <f t="shared" si="11"/>
        <v/>
      </c>
      <c r="N109" s="29"/>
      <c r="O109" s="29"/>
      <c r="P109" s="29"/>
      <c r="Q109" s="29"/>
      <c r="R109" s="29"/>
      <c r="S109" s="29"/>
      <c r="T109" s="29"/>
      <c r="U109" s="29"/>
      <c r="V109" s="29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x14ac:dyDescent="0.3">
      <c r="A110" s="29">
        <v>104</v>
      </c>
      <c r="B110" s="77" t="str">
        <f>IF('Raw-Data-Input'!B120=0,"",'Raw-Data-Input'!B120)</f>
        <v/>
      </c>
      <c r="C110" s="77" t="str">
        <f>IF('Raw-Data-Input'!C120=0,"",'Raw-Data-Input'!C120)</f>
        <v/>
      </c>
      <c r="D110" s="77" t="str">
        <f>IF('Raw-Data-Input'!D120=0,"",'Raw-Data-Input'!D120)</f>
        <v/>
      </c>
      <c r="E110" s="77" t="str">
        <f>IF('Raw-Data-Input'!E120=0,"",'Raw-Data-Input'!E120)</f>
        <v/>
      </c>
      <c r="F110" s="78" t="str">
        <f>IF('Raw-Data-Input'!N120="","",'Raw-Data-Input'!N120)</f>
        <v/>
      </c>
      <c r="G110" s="79" t="str">
        <f t="shared" si="6"/>
        <v/>
      </c>
      <c r="H110" s="78" t="str">
        <f>IF('Raw-Data-Input'!O120="","",'Raw-Data-Input'!O120)</f>
        <v/>
      </c>
      <c r="I110" s="79" t="str">
        <f t="shared" si="7"/>
        <v/>
      </c>
      <c r="J110" s="77" t="str">
        <f t="shared" si="8"/>
        <v/>
      </c>
      <c r="K110" s="80">
        <f t="shared" si="9"/>
        <v>0</v>
      </c>
      <c r="L110" s="77" t="str">
        <f t="shared" si="10"/>
        <v/>
      </c>
      <c r="M110" s="77" t="str">
        <f t="shared" si="11"/>
        <v/>
      </c>
      <c r="N110" s="29"/>
      <c r="O110" s="29"/>
      <c r="P110" s="29"/>
      <c r="Q110" s="29"/>
      <c r="R110" s="29"/>
      <c r="S110" s="29"/>
      <c r="T110" s="29"/>
      <c r="U110" s="29"/>
      <c r="V110" s="29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x14ac:dyDescent="0.3">
      <c r="A111" s="29">
        <v>105</v>
      </c>
      <c r="B111" s="77" t="str">
        <f>IF('Raw-Data-Input'!B121=0,"",'Raw-Data-Input'!B121)</f>
        <v/>
      </c>
      <c r="C111" s="77" t="str">
        <f>IF('Raw-Data-Input'!C121=0,"",'Raw-Data-Input'!C121)</f>
        <v/>
      </c>
      <c r="D111" s="77" t="str">
        <f>IF('Raw-Data-Input'!D121=0,"",'Raw-Data-Input'!D121)</f>
        <v/>
      </c>
      <c r="E111" s="77" t="str">
        <f>IF('Raw-Data-Input'!E121=0,"",'Raw-Data-Input'!E121)</f>
        <v/>
      </c>
      <c r="F111" s="78" t="str">
        <f>IF('Raw-Data-Input'!N121="","",'Raw-Data-Input'!N121)</f>
        <v/>
      </c>
      <c r="G111" s="79" t="str">
        <f t="shared" si="6"/>
        <v/>
      </c>
      <c r="H111" s="78" t="str">
        <f>IF('Raw-Data-Input'!O121="","",'Raw-Data-Input'!O121)</f>
        <v/>
      </c>
      <c r="I111" s="79" t="str">
        <f t="shared" si="7"/>
        <v/>
      </c>
      <c r="J111" s="77" t="str">
        <f t="shared" si="8"/>
        <v/>
      </c>
      <c r="K111" s="80">
        <f t="shared" si="9"/>
        <v>0</v>
      </c>
      <c r="L111" s="77" t="str">
        <f t="shared" si="10"/>
        <v/>
      </c>
      <c r="M111" s="77" t="str">
        <f t="shared" si="11"/>
        <v/>
      </c>
      <c r="N111" s="29"/>
      <c r="O111" s="29"/>
      <c r="P111" s="29"/>
      <c r="Q111" s="29"/>
      <c r="R111" s="29"/>
      <c r="S111" s="29"/>
      <c r="T111" s="29"/>
      <c r="U111" s="29"/>
      <c r="V111" s="29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x14ac:dyDescent="0.3">
      <c r="A112" s="29">
        <v>106</v>
      </c>
      <c r="B112" s="77" t="str">
        <f>IF('Raw-Data-Input'!B122=0,"",'Raw-Data-Input'!B122)</f>
        <v/>
      </c>
      <c r="C112" s="77" t="str">
        <f>IF('Raw-Data-Input'!C122=0,"",'Raw-Data-Input'!C122)</f>
        <v/>
      </c>
      <c r="D112" s="77" t="str">
        <f>IF('Raw-Data-Input'!D122=0,"",'Raw-Data-Input'!D122)</f>
        <v/>
      </c>
      <c r="E112" s="77" t="str">
        <f>IF('Raw-Data-Input'!E122=0,"",'Raw-Data-Input'!E122)</f>
        <v/>
      </c>
      <c r="F112" s="78" t="str">
        <f>IF('Raw-Data-Input'!N122="","",'Raw-Data-Input'!N122)</f>
        <v/>
      </c>
      <c r="G112" s="79" t="str">
        <f t="shared" si="6"/>
        <v/>
      </c>
      <c r="H112" s="78" t="str">
        <f>IF('Raw-Data-Input'!O122="","",'Raw-Data-Input'!O122)</f>
        <v/>
      </c>
      <c r="I112" s="79" t="str">
        <f t="shared" si="7"/>
        <v/>
      </c>
      <c r="J112" s="77" t="str">
        <f t="shared" si="8"/>
        <v/>
      </c>
      <c r="K112" s="80">
        <f t="shared" si="9"/>
        <v>0</v>
      </c>
      <c r="L112" s="77" t="str">
        <f t="shared" si="10"/>
        <v/>
      </c>
      <c r="M112" s="77" t="str">
        <f t="shared" si="11"/>
        <v/>
      </c>
      <c r="N112" s="29"/>
      <c r="O112" s="29"/>
      <c r="P112" s="29"/>
      <c r="Q112" s="29"/>
      <c r="R112" s="29"/>
      <c r="S112" s="29"/>
      <c r="T112" s="29"/>
      <c r="U112" s="29"/>
      <c r="V112" s="29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x14ac:dyDescent="0.3">
      <c r="A113" s="29">
        <v>107</v>
      </c>
      <c r="B113" s="77" t="str">
        <f>IF('Raw-Data-Input'!B123=0,"",'Raw-Data-Input'!B123)</f>
        <v/>
      </c>
      <c r="C113" s="77" t="str">
        <f>IF('Raw-Data-Input'!C123=0,"",'Raw-Data-Input'!C123)</f>
        <v/>
      </c>
      <c r="D113" s="77" t="str">
        <f>IF('Raw-Data-Input'!D123=0,"",'Raw-Data-Input'!D123)</f>
        <v/>
      </c>
      <c r="E113" s="77" t="str">
        <f>IF('Raw-Data-Input'!E123=0,"",'Raw-Data-Input'!E123)</f>
        <v/>
      </c>
      <c r="F113" s="78" t="str">
        <f>IF('Raw-Data-Input'!N123="","",'Raw-Data-Input'!N123)</f>
        <v/>
      </c>
      <c r="G113" s="79" t="str">
        <f t="shared" si="6"/>
        <v/>
      </c>
      <c r="H113" s="78" t="str">
        <f>IF('Raw-Data-Input'!O123="","",'Raw-Data-Input'!O123)</f>
        <v/>
      </c>
      <c r="I113" s="79" t="str">
        <f t="shared" si="7"/>
        <v/>
      </c>
      <c r="J113" s="77" t="str">
        <f t="shared" si="8"/>
        <v/>
      </c>
      <c r="K113" s="80">
        <f t="shared" si="9"/>
        <v>0</v>
      </c>
      <c r="L113" s="77" t="str">
        <f t="shared" si="10"/>
        <v/>
      </c>
      <c r="M113" s="77" t="str">
        <f t="shared" si="11"/>
        <v/>
      </c>
      <c r="N113" s="29"/>
      <c r="O113" s="29"/>
      <c r="P113" s="29"/>
      <c r="Q113" s="29"/>
      <c r="R113" s="29"/>
      <c r="S113" s="29"/>
      <c r="T113" s="29"/>
      <c r="U113" s="29"/>
      <c r="V113" s="29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x14ac:dyDescent="0.3">
      <c r="A114" s="29">
        <v>108</v>
      </c>
      <c r="B114" s="77" t="str">
        <f>IF('Raw-Data-Input'!B124=0,"",'Raw-Data-Input'!B124)</f>
        <v/>
      </c>
      <c r="C114" s="77" t="str">
        <f>IF('Raw-Data-Input'!C124=0,"",'Raw-Data-Input'!C124)</f>
        <v/>
      </c>
      <c r="D114" s="77" t="str">
        <f>IF('Raw-Data-Input'!D124=0,"",'Raw-Data-Input'!D124)</f>
        <v/>
      </c>
      <c r="E114" s="77" t="str">
        <f>IF('Raw-Data-Input'!E124=0,"",'Raw-Data-Input'!E124)</f>
        <v/>
      </c>
      <c r="F114" s="78" t="str">
        <f>IF('Raw-Data-Input'!N124="","",'Raw-Data-Input'!N124)</f>
        <v/>
      </c>
      <c r="G114" s="79" t="str">
        <f t="shared" si="6"/>
        <v/>
      </c>
      <c r="H114" s="78" t="str">
        <f>IF('Raw-Data-Input'!O124="","",'Raw-Data-Input'!O124)</f>
        <v/>
      </c>
      <c r="I114" s="79" t="str">
        <f t="shared" si="7"/>
        <v/>
      </c>
      <c r="J114" s="77" t="str">
        <f t="shared" si="8"/>
        <v/>
      </c>
      <c r="K114" s="80">
        <f t="shared" si="9"/>
        <v>0</v>
      </c>
      <c r="L114" s="77" t="str">
        <f t="shared" si="10"/>
        <v/>
      </c>
      <c r="M114" s="77" t="str">
        <f t="shared" si="11"/>
        <v/>
      </c>
      <c r="N114" s="29"/>
      <c r="O114" s="29"/>
      <c r="P114" s="29"/>
      <c r="Q114" s="29"/>
      <c r="R114" s="29"/>
      <c r="S114" s="29"/>
      <c r="T114" s="29"/>
      <c r="U114" s="29"/>
      <c r="V114" s="29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3">
      <c r="A115" s="29">
        <v>109</v>
      </c>
      <c r="B115" s="77" t="str">
        <f>IF('Raw-Data-Input'!B125=0,"",'Raw-Data-Input'!B125)</f>
        <v/>
      </c>
      <c r="C115" s="77" t="str">
        <f>IF('Raw-Data-Input'!C125=0,"",'Raw-Data-Input'!C125)</f>
        <v/>
      </c>
      <c r="D115" s="77" t="str">
        <f>IF('Raw-Data-Input'!D125=0,"",'Raw-Data-Input'!D125)</f>
        <v/>
      </c>
      <c r="E115" s="77" t="str">
        <f>IF('Raw-Data-Input'!E125=0,"",'Raw-Data-Input'!E125)</f>
        <v/>
      </c>
      <c r="F115" s="78" t="str">
        <f>IF('Raw-Data-Input'!N125="","",'Raw-Data-Input'!N125)</f>
        <v/>
      </c>
      <c r="G115" s="79" t="str">
        <f t="shared" si="6"/>
        <v/>
      </c>
      <c r="H115" s="78" t="str">
        <f>IF('Raw-Data-Input'!O125="","",'Raw-Data-Input'!O125)</f>
        <v/>
      </c>
      <c r="I115" s="79" t="str">
        <f t="shared" si="7"/>
        <v/>
      </c>
      <c r="J115" s="77" t="str">
        <f t="shared" si="8"/>
        <v/>
      </c>
      <c r="K115" s="80">
        <f t="shared" si="9"/>
        <v>0</v>
      </c>
      <c r="L115" s="77" t="str">
        <f t="shared" si="10"/>
        <v/>
      </c>
      <c r="M115" s="77" t="str">
        <f t="shared" si="11"/>
        <v/>
      </c>
      <c r="N115" s="29"/>
      <c r="O115" s="29"/>
      <c r="P115" s="29"/>
      <c r="Q115" s="29"/>
      <c r="R115" s="29"/>
      <c r="S115" s="29"/>
      <c r="T115" s="29"/>
      <c r="U115" s="29"/>
      <c r="V115" s="29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3">
      <c r="A116" s="29">
        <v>110</v>
      </c>
      <c r="B116" s="77" t="str">
        <f>IF('Raw-Data-Input'!B126=0,"",'Raw-Data-Input'!B126)</f>
        <v/>
      </c>
      <c r="C116" s="77" t="str">
        <f>IF('Raw-Data-Input'!C126=0,"",'Raw-Data-Input'!C126)</f>
        <v/>
      </c>
      <c r="D116" s="77" t="str">
        <f>IF('Raw-Data-Input'!D126=0,"",'Raw-Data-Input'!D126)</f>
        <v/>
      </c>
      <c r="E116" s="77" t="str">
        <f>IF('Raw-Data-Input'!E126=0,"",'Raw-Data-Input'!E126)</f>
        <v/>
      </c>
      <c r="F116" s="78" t="str">
        <f>IF('Raw-Data-Input'!N126="","",'Raw-Data-Input'!N126)</f>
        <v/>
      </c>
      <c r="G116" s="79" t="str">
        <f t="shared" si="6"/>
        <v/>
      </c>
      <c r="H116" s="78" t="str">
        <f>IF('Raw-Data-Input'!O126="","",'Raw-Data-Input'!O126)</f>
        <v/>
      </c>
      <c r="I116" s="79" t="str">
        <f t="shared" si="7"/>
        <v/>
      </c>
      <c r="J116" s="77" t="str">
        <f t="shared" si="8"/>
        <v/>
      </c>
      <c r="K116" s="80">
        <f t="shared" si="9"/>
        <v>0</v>
      </c>
      <c r="L116" s="77" t="str">
        <f t="shared" si="10"/>
        <v/>
      </c>
      <c r="M116" s="77" t="str">
        <f t="shared" si="11"/>
        <v/>
      </c>
      <c r="N116" s="29"/>
      <c r="O116" s="29"/>
      <c r="P116" s="29"/>
      <c r="Q116" s="29"/>
      <c r="R116" s="29"/>
      <c r="S116" s="29"/>
      <c r="T116" s="29"/>
      <c r="U116" s="29"/>
      <c r="V116" s="29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3">
      <c r="A117" s="29">
        <v>111</v>
      </c>
      <c r="B117" s="77" t="str">
        <f>IF('Raw-Data-Input'!B127=0,"",'Raw-Data-Input'!B127)</f>
        <v/>
      </c>
      <c r="C117" s="77" t="str">
        <f>IF('Raw-Data-Input'!C127=0,"",'Raw-Data-Input'!C127)</f>
        <v/>
      </c>
      <c r="D117" s="77" t="str">
        <f>IF('Raw-Data-Input'!D127=0,"",'Raw-Data-Input'!D127)</f>
        <v/>
      </c>
      <c r="E117" s="77" t="str">
        <f>IF('Raw-Data-Input'!E127=0,"",'Raw-Data-Input'!E127)</f>
        <v/>
      </c>
      <c r="F117" s="78" t="str">
        <f>IF('Raw-Data-Input'!N127="","",'Raw-Data-Input'!N127)</f>
        <v/>
      </c>
      <c r="G117" s="79" t="str">
        <f t="shared" si="6"/>
        <v/>
      </c>
      <c r="H117" s="78" t="str">
        <f>IF('Raw-Data-Input'!O127="","",'Raw-Data-Input'!O127)</f>
        <v/>
      </c>
      <c r="I117" s="79" t="str">
        <f t="shared" si="7"/>
        <v/>
      </c>
      <c r="J117" s="77" t="str">
        <f t="shared" si="8"/>
        <v/>
      </c>
      <c r="K117" s="80">
        <f t="shared" si="9"/>
        <v>0</v>
      </c>
      <c r="L117" s="77" t="str">
        <f t="shared" si="10"/>
        <v/>
      </c>
      <c r="M117" s="77" t="str">
        <f t="shared" si="11"/>
        <v/>
      </c>
      <c r="N117" s="29"/>
      <c r="O117" s="29"/>
      <c r="P117" s="29"/>
      <c r="Q117" s="29"/>
      <c r="R117" s="29"/>
      <c r="S117" s="29"/>
      <c r="T117" s="29"/>
      <c r="U117" s="29"/>
      <c r="V117" s="29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3">
      <c r="A118" s="29">
        <v>112</v>
      </c>
      <c r="B118" s="77" t="str">
        <f>IF('Raw-Data-Input'!B128=0,"",'Raw-Data-Input'!B128)</f>
        <v/>
      </c>
      <c r="C118" s="77" t="str">
        <f>IF('Raw-Data-Input'!C128=0,"",'Raw-Data-Input'!C128)</f>
        <v/>
      </c>
      <c r="D118" s="77" t="str">
        <f>IF('Raw-Data-Input'!D128=0,"",'Raw-Data-Input'!D128)</f>
        <v/>
      </c>
      <c r="E118" s="77" t="str">
        <f>IF('Raw-Data-Input'!E128=0,"",'Raw-Data-Input'!E128)</f>
        <v/>
      </c>
      <c r="F118" s="78" t="str">
        <f>IF('Raw-Data-Input'!N128="","",'Raw-Data-Input'!N128)</f>
        <v/>
      </c>
      <c r="G118" s="79" t="str">
        <f t="shared" si="6"/>
        <v/>
      </c>
      <c r="H118" s="78" t="str">
        <f>IF('Raw-Data-Input'!O128="","",'Raw-Data-Input'!O128)</f>
        <v/>
      </c>
      <c r="I118" s="79" t="str">
        <f t="shared" si="7"/>
        <v/>
      </c>
      <c r="J118" s="77" t="str">
        <f t="shared" si="8"/>
        <v/>
      </c>
      <c r="K118" s="80">
        <f t="shared" si="9"/>
        <v>0</v>
      </c>
      <c r="L118" s="77" t="str">
        <f t="shared" si="10"/>
        <v/>
      </c>
      <c r="M118" s="77" t="str">
        <f t="shared" si="11"/>
        <v/>
      </c>
      <c r="N118" s="29"/>
      <c r="O118" s="29"/>
      <c r="P118" s="29"/>
      <c r="Q118" s="29"/>
      <c r="R118" s="29"/>
      <c r="S118" s="29"/>
      <c r="T118" s="29"/>
      <c r="U118" s="29"/>
      <c r="V118" s="29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3">
      <c r="A119" s="29">
        <v>113</v>
      </c>
      <c r="B119" s="77" t="str">
        <f>IF('Raw-Data-Input'!B129=0,"",'Raw-Data-Input'!B129)</f>
        <v/>
      </c>
      <c r="C119" s="77" t="str">
        <f>IF('Raw-Data-Input'!C129=0,"",'Raw-Data-Input'!C129)</f>
        <v/>
      </c>
      <c r="D119" s="77" t="str">
        <f>IF('Raw-Data-Input'!D129=0,"",'Raw-Data-Input'!D129)</f>
        <v/>
      </c>
      <c r="E119" s="77" t="str">
        <f>IF('Raw-Data-Input'!E129=0,"",'Raw-Data-Input'!E129)</f>
        <v/>
      </c>
      <c r="F119" s="78" t="str">
        <f>IF('Raw-Data-Input'!N129="","",'Raw-Data-Input'!N129)</f>
        <v/>
      </c>
      <c r="G119" s="79" t="str">
        <f t="shared" si="6"/>
        <v/>
      </c>
      <c r="H119" s="78" t="str">
        <f>IF('Raw-Data-Input'!O129="","",'Raw-Data-Input'!O129)</f>
        <v/>
      </c>
      <c r="I119" s="79" t="str">
        <f t="shared" si="7"/>
        <v/>
      </c>
      <c r="J119" s="77" t="str">
        <f t="shared" si="8"/>
        <v/>
      </c>
      <c r="K119" s="80">
        <f t="shared" si="9"/>
        <v>0</v>
      </c>
      <c r="L119" s="77" t="str">
        <f t="shared" si="10"/>
        <v/>
      </c>
      <c r="M119" s="77" t="str">
        <f t="shared" si="11"/>
        <v/>
      </c>
      <c r="N119" s="29"/>
      <c r="O119" s="29"/>
      <c r="P119" s="29"/>
      <c r="Q119" s="29"/>
      <c r="R119" s="29"/>
      <c r="S119" s="29"/>
      <c r="T119" s="29"/>
      <c r="U119" s="29"/>
      <c r="V119" s="29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3">
      <c r="A120" s="29">
        <v>114</v>
      </c>
      <c r="B120" s="77" t="str">
        <f>IF('Raw-Data-Input'!B130=0,"",'Raw-Data-Input'!B130)</f>
        <v/>
      </c>
      <c r="C120" s="77" t="str">
        <f>IF('Raw-Data-Input'!C130=0,"",'Raw-Data-Input'!C130)</f>
        <v/>
      </c>
      <c r="D120" s="77" t="str">
        <f>IF('Raw-Data-Input'!D130=0,"",'Raw-Data-Input'!D130)</f>
        <v/>
      </c>
      <c r="E120" s="77" t="str">
        <f>IF('Raw-Data-Input'!E130=0,"",'Raw-Data-Input'!E130)</f>
        <v/>
      </c>
      <c r="F120" s="78" t="str">
        <f>IF('Raw-Data-Input'!N130="","",'Raw-Data-Input'!N130)</f>
        <v/>
      </c>
      <c r="G120" s="79" t="str">
        <f t="shared" si="6"/>
        <v/>
      </c>
      <c r="H120" s="78" t="str">
        <f>IF('Raw-Data-Input'!O130="","",'Raw-Data-Input'!O130)</f>
        <v/>
      </c>
      <c r="I120" s="79" t="str">
        <f t="shared" si="7"/>
        <v/>
      </c>
      <c r="J120" s="77" t="str">
        <f t="shared" si="8"/>
        <v/>
      </c>
      <c r="K120" s="80">
        <f t="shared" si="9"/>
        <v>0</v>
      </c>
      <c r="L120" s="77" t="str">
        <f t="shared" si="10"/>
        <v/>
      </c>
      <c r="M120" s="77" t="str">
        <f t="shared" si="11"/>
        <v/>
      </c>
      <c r="N120" s="29"/>
      <c r="O120" s="29"/>
      <c r="P120" s="29"/>
      <c r="Q120" s="29"/>
      <c r="R120" s="29"/>
      <c r="S120" s="29"/>
      <c r="T120" s="29"/>
      <c r="U120" s="29"/>
      <c r="V120" s="29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3">
      <c r="A121" s="29">
        <v>115</v>
      </c>
      <c r="B121" s="77" t="str">
        <f>IF('Raw-Data-Input'!B131=0,"",'Raw-Data-Input'!B131)</f>
        <v/>
      </c>
      <c r="C121" s="77" t="str">
        <f>IF('Raw-Data-Input'!C131=0,"",'Raw-Data-Input'!C131)</f>
        <v/>
      </c>
      <c r="D121" s="77" t="str">
        <f>IF('Raw-Data-Input'!D131=0,"",'Raw-Data-Input'!D131)</f>
        <v/>
      </c>
      <c r="E121" s="77" t="str">
        <f>IF('Raw-Data-Input'!E131=0,"",'Raw-Data-Input'!E131)</f>
        <v/>
      </c>
      <c r="F121" s="78" t="str">
        <f>IF('Raw-Data-Input'!N131="","",'Raw-Data-Input'!N131)</f>
        <v/>
      </c>
      <c r="G121" s="79" t="str">
        <f t="shared" si="6"/>
        <v/>
      </c>
      <c r="H121" s="78" t="str">
        <f>IF('Raw-Data-Input'!O131="","",'Raw-Data-Input'!O131)</f>
        <v/>
      </c>
      <c r="I121" s="79" t="str">
        <f t="shared" si="7"/>
        <v/>
      </c>
      <c r="J121" s="77" t="str">
        <f t="shared" si="8"/>
        <v/>
      </c>
      <c r="K121" s="80">
        <f t="shared" si="9"/>
        <v>0</v>
      </c>
      <c r="L121" s="77" t="str">
        <f t="shared" si="10"/>
        <v/>
      </c>
      <c r="M121" s="77" t="str">
        <f t="shared" si="11"/>
        <v/>
      </c>
      <c r="N121" s="29"/>
      <c r="O121" s="29"/>
      <c r="P121" s="29"/>
      <c r="Q121" s="29"/>
      <c r="R121" s="29"/>
      <c r="S121" s="29"/>
      <c r="T121" s="29"/>
      <c r="U121" s="29"/>
      <c r="V121" s="29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3">
      <c r="A122" s="29">
        <v>116</v>
      </c>
      <c r="B122" s="77" t="str">
        <f>IF('Raw-Data-Input'!B132=0,"",'Raw-Data-Input'!B132)</f>
        <v/>
      </c>
      <c r="C122" s="77" t="str">
        <f>IF('Raw-Data-Input'!C132=0,"",'Raw-Data-Input'!C132)</f>
        <v/>
      </c>
      <c r="D122" s="77" t="str">
        <f>IF('Raw-Data-Input'!D132=0,"",'Raw-Data-Input'!D132)</f>
        <v/>
      </c>
      <c r="E122" s="77" t="str">
        <f>IF('Raw-Data-Input'!E132=0,"",'Raw-Data-Input'!E132)</f>
        <v/>
      </c>
      <c r="F122" s="78" t="str">
        <f>IF('Raw-Data-Input'!N132="","",'Raw-Data-Input'!N132)</f>
        <v/>
      </c>
      <c r="G122" s="79" t="str">
        <f t="shared" si="6"/>
        <v/>
      </c>
      <c r="H122" s="78" t="str">
        <f>IF('Raw-Data-Input'!O132="","",'Raw-Data-Input'!O132)</f>
        <v/>
      </c>
      <c r="I122" s="79" t="str">
        <f t="shared" si="7"/>
        <v/>
      </c>
      <c r="J122" s="77" t="str">
        <f t="shared" si="8"/>
        <v/>
      </c>
      <c r="K122" s="80">
        <f t="shared" si="9"/>
        <v>0</v>
      </c>
      <c r="L122" s="77" t="str">
        <f t="shared" si="10"/>
        <v/>
      </c>
      <c r="M122" s="77" t="str">
        <f t="shared" si="11"/>
        <v/>
      </c>
      <c r="N122" s="29"/>
      <c r="O122" s="29"/>
      <c r="P122" s="29"/>
      <c r="Q122" s="29"/>
      <c r="R122" s="29"/>
      <c r="S122" s="29"/>
      <c r="T122" s="29"/>
      <c r="U122" s="29"/>
      <c r="V122" s="29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3">
      <c r="A123" s="29">
        <v>117</v>
      </c>
      <c r="B123" s="77" t="str">
        <f>IF('Raw-Data-Input'!B133=0,"",'Raw-Data-Input'!B133)</f>
        <v/>
      </c>
      <c r="C123" s="77" t="str">
        <f>IF('Raw-Data-Input'!C133=0,"",'Raw-Data-Input'!C133)</f>
        <v/>
      </c>
      <c r="D123" s="77" t="str">
        <f>IF('Raw-Data-Input'!D133=0,"",'Raw-Data-Input'!D133)</f>
        <v/>
      </c>
      <c r="E123" s="77" t="str">
        <f>IF('Raw-Data-Input'!E133=0,"",'Raw-Data-Input'!E133)</f>
        <v/>
      </c>
      <c r="F123" s="78" t="str">
        <f>IF('Raw-Data-Input'!N133="","",'Raw-Data-Input'!N133)</f>
        <v/>
      </c>
      <c r="G123" s="79" t="str">
        <f t="shared" si="6"/>
        <v/>
      </c>
      <c r="H123" s="78" t="str">
        <f>IF('Raw-Data-Input'!O133="","",'Raw-Data-Input'!O133)</f>
        <v/>
      </c>
      <c r="I123" s="79" t="str">
        <f t="shared" si="7"/>
        <v/>
      </c>
      <c r="J123" s="77" t="str">
        <f t="shared" si="8"/>
        <v/>
      </c>
      <c r="K123" s="80">
        <f t="shared" si="9"/>
        <v>0</v>
      </c>
      <c r="L123" s="77" t="str">
        <f t="shared" si="10"/>
        <v/>
      </c>
      <c r="M123" s="77" t="str">
        <f t="shared" si="11"/>
        <v/>
      </c>
      <c r="N123" s="29"/>
      <c r="O123" s="29"/>
      <c r="P123" s="29"/>
      <c r="Q123" s="29"/>
      <c r="R123" s="29"/>
      <c r="S123" s="29"/>
      <c r="T123" s="29"/>
      <c r="U123" s="29"/>
      <c r="V123" s="29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3">
      <c r="A124" s="29">
        <v>118</v>
      </c>
      <c r="B124" s="77" t="str">
        <f>IF('Raw-Data-Input'!B134=0,"",'Raw-Data-Input'!B134)</f>
        <v/>
      </c>
      <c r="C124" s="77" t="str">
        <f>IF('Raw-Data-Input'!C134=0,"",'Raw-Data-Input'!C134)</f>
        <v/>
      </c>
      <c r="D124" s="77" t="str">
        <f>IF('Raw-Data-Input'!D134=0,"",'Raw-Data-Input'!D134)</f>
        <v/>
      </c>
      <c r="E124" s="77" t="str">
        <f>IF('Raw-Data-Input'!E134=0,"",'Raw-Data-Input'!E134)</f>
        <v/>
      </c>
      <c r="F124" s="78" t="str">
        <f>IF('Raw-Data-Input'!N134="","",'Raw-Data-Input'!N134)</f>
        <v/>
      </c>
      <c r="G124" s="79" t="str">
        <f t="shared" si="6"/>
        <v/>
      </c>
      <c r="H124" s="78" t="str">
        <f>IF('Raw-Data-Input'!O134="","",'Raw-Data-Input'!O134)</f>
        <v/>
      </c>
      <c r="I124" s="79" t="str">
        <f t="shared" si="7"/>
        <v/>
      </c>
      <c r="J124" s="77" t="str">
        <f t="shared" si="8"/>
        <v/>
      </c>
      <c r="K124" s="80">
        <f t="shared" si="9"/>
        <v>0</v>
      </c>
      <c r="L124" s="77" t="str">
        <f t="shared" si="10"/>
        <v/>
      </c>
      <c r="M124" s="77" t="str">
        <f t="shared" si="11"/>
        <v/>
      </c>
      <c r="N124" s="29"/>
      <c r="O124" s="29"/>
      <c r="P124" s="29"/>
      <c r="Q124" s="29"/>
      <c r="R124" s="29"/>
      <c r="S124" s="29"/>
      <c r="T124" s="29"/>
      <c r="U124" s="29"/>
      <c r="V124" s="29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3">
      <c r="A125" s="29">
        <v>119</v>
      </c>
      <c r="B125" s="77" t="str">
        <f>IF('Raw-Data-Input'!B135=0,"",'Raw-Data-Input'!B135)</f>
        <v/>
      </c>
      <c r="C125" s="77" t="str">
        <f>IF('Raw-Data-Input'!C135=0,"",'Raw-Data-Input'!C135)</f>
        <v/>
      </c>
      <c r="D125" s="77" t="str">
        <f>IF('Raw-Data-Input'!D135=0,"",'Raw-Data-Input'!D135)</f>
        <v/>
      </c>
      <c r="E125" s="77" t="str">
        <f>IF('Raw-Data-Input'!E135=0,"",'Raw-Data-Input'!E135)</f>
        <v/>
      </c>
      <c r="F125" s="78" t="str">
        <f>IF('Raw-Data-Input'!N135="","",'Raw-Data-Input'!N135)</f>
        <v/>
      </c>
      <c r="G125" s="79" t="str">
        <f t="shared" si="6"/>
        <v/>
      </c>
      <c r="H125" s="78" t="str">
        <f>IF('Raw-Data-Input'!O135="","",'Raw-Data-Input'!O135)</f>
        <v/>
      </c>
      <c r="I125" s="79" t="str">
        <f t="shared" si="7"/>
        <v/>
      </c>
      <c r="J125" s="77" t="str">
        <f t="shared" si="8"/>
        <v/>
      </c>
      <c r="K125" s="80">
        <f t="shared" si="9"/>
        <v>0</v>
      </c>
      <c r="L125" s="77" t="str">
        <f t="shared" si="10"/>
        <v/>
      </c>
      <c r="M125" s="77" t="str">
        <f t="shared" si="11"/>
        <v/>
      </c>
      <c r="N125" s="29"/>
      <c r="O125" s="29"/>
      <c r="P125" s="29"/>
      <c r="Q125" s="29"/>
      <c r="R125" s="29"/>
      <c r="S125" s="29"/>
      <c r="T125" s="29"/>
      <c r="U125" s="29"/>
      <c r="V125" s="29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3">
      <c r="A126" s="29">
        <v>120</v>
      </c>
      <c r="B126" s="77" t="str">
        <f>IF('Raw-Data-Input'!B136=0,"",'Raw-Data-Input'!B136)</f>
        <v/>
      </c>
      <c r="C126" s="77" t="str">
        <f>IF('Raw-Data-Input'!C136=0,"",'Raw-Data-Input'!C136)</f>
        <v/>
      </c>
      <c r="D126" s="77" t="str">
        <f>IF('Raw-Data-Input'!D136=0,"",'Raw-Data-Input'!D136)</f>
        <v/>
      </c>
      <c r="E126" s="77" t="str">
        <f>IF('Raw-Data-Input'!E136=0,"",'Raw-Data-Input'!E136)</f>
        <v/>
      </c>
      <c r="F126" s="78" t="str">
        <f>IF('Raw-Data-Input'!N136="","",'Raw-Data-Input'!N136)</f>
        <v/>
      </c>
      <c r="G126" s="79" t="str">
        <f t="shared" si="6"/>
        <v/>
      </c>
      <c r="H126" s="78" t="str">
        <f>IF('Raw-Data-Input'!O136="","",'Raw-Data-Input'!O136)</f>
        <v/>
      </c>
      <c r="I126" s="79" t="str">
        <f t="shared" si="7"/>
        <v/>
      </c>
      <c r="J126" s="77" t="str">
        <f t="shared" si="8"/>
        <v/>
      </c>
      <c r="K126" s="80">
        <f t="shared" si="9"/>
        <v>0</v>
      </c>
      <c r="L126" s="77" t="str">
        <f t="shared" si="10"/>
        <v/>
      </c>
      <c r="M126" s="77" t="str">
        <f t="shared" si="11"/>
        <v/>
      </c>
      <c r="N126" s="29"/>
      <c r="O126" s="29"/>
      <c r="P126" s="29"/>
      <c r="Q126" s="29"/>
      <c r="R126" s="29"/>
      <c r="S126" s="29"/>
      <c r="T126" s="29"/>
      <c r="U126" s="29"/>
      <c r="V126" s="29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3">
      <c r="A127" s="29">
        <v>121</v>
      </c>
      <c r="B127" s="77" t="str">
        <f>IF('Raw-Data-Input'!B137=0,"",'Raw-Data-Input'!B137)</f>
        <v/>
      </c>
      <c r="C127" s="77" t="str">
        <f>IF('Raw-Data-Input'!C137=0,"",'Raw-Data-Input'!C137)</f>
        <v/>
      </c>
      <c r="D127" s="77" t="str">
        <f>IF('Raw-Data-Input'!D137=0,"",'Raw-Data-Input'!D137)</f>
        <v/>
      </c>
      <c r="E127" s="77" t="str">
        <f>IF('Raw-Data-Input'!E137=0,"",'Raw-Data-Input'!E137)</f>
        <v/>
      </c>
      <c r="F127" s="78" t="str">
        <f>IF('Raw-Data-Input'!N137="","",'Raw-Data-Input'!N137)</f>
        <v/>
      </c>
      <c r="G127" s="79" t="str">
        <f t="shared" si="6"/>
        <v/>
      </c>
      <c r="H127" s="78" t="str">
        <f>IF('Raw-Data-Input'!O137="","",'Raw-Data-Input'!O137)</f>
        <v/>
      </c>
      <c r="I127" s="79" t="str">
        <f t="shared" si="7"/>
        <v/>
      </c>
      <c r="J127" s="77" t="str">
        <f t="shared" si="8"/>
        <v/>
      </c>
      <c r="K127" s="80">
        <f t="shared" si="9"/>
        <v>0</v>
      </c>
      <c r="L127" s="77" t="str">
        <f t="shared" si="10"/>
        <v/>
      </c>
      <c r="M127" s="77" t="str">
        <f t="shared" si="11"/>
        <v/>
      </c>
      <c r="N127" s="29"/>
      <c r="O127" s="29"/>
      <c r="P127" s="29"/>
      <c r="Q127" s="29"/>
      <c r="R127" s="29"/>
      <c r="S127" s="29"/>
      <c r="T127" s="29"/>
      <c r="U127" s="29"/>
      <c r="V127" s="29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3">
      <c r="A128" s="29">
        <v>122</v>
      </c>
      <c r="B128" s="77" t="str">
        <f>IF('Raw-Data-Input'!B138=0,"",'Raw-Data-Input'!B138)</f>
        <v/>
      </c>
      <c r="C128" s="77" t="str">
        <f>IF('Raw-Data-Input'!C138=0,"",'Raw-Data-Input'!C138)</f>
        <v/>
      </c>
      <c r="D128" s="77" t="str">
        <f>IF('Raw-Data-Input'!D138=0,"",'Raw-Data-Input'!D138)</f>
        <v/>
      </c>
      <c r="E128" s="77" t="str">
        <f>IF('Raw-Data-Input'!E138=0,"",'Raw-Data-Input'!E138)</f>
        <v/>
      </c>
      <c r="F128" s="78" t="str">
        <f>IF('Raw-Data-Input'!N138="","",'Raw-Data-Input'!N138)</f>
        <v/>
      </c>
      <c r="G128" s="79" t="str">
        <f t="shared" si="6"/>
        <v/>
      </c>
      <c r="H128" s="78" t="str">
        <f>IF('Raw-Data-Input'!O138="","",'Raw-Data-Input'!O138)</f>
        <v/>
      </c>
      <c r="I128" s="79" t="str">
        <f t="shared" si="7"/>
        <v/>
      </c>
      <c r="J128" s="77" t="str">
        <f t="shared" si="8"/>
        <v/>
      </c>
      <c r="K128" s="80">
        <f t="shared" si="9"/>
        <v>0</v>
      </c>
      <c r="L128" s="77" t="str">
        <f t="shared" si="10"/>
        <v/>
      </c>
      <c r="M128" s="77" t="str">
        <f t="shared" si="11"/>
        <v/>
      </c>
      <c r="N128" s="29"/>
      <c r="O128" s="29"/>
      <c r="P128" s="29"/>
      <c r="Q128" s="29"/>
      <c r="R128" s="29"/>
      <c r="S128" s="29"/>
      <c r="T128" s="29"/>
      <c r="U128" s="29"/>
      <c r="V128" s="29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3">
      <c r="A129" s="29">
        <v>123</v>
      </c>
      <c r="B129" s="77" t="str">
        <f>IF('Raw-Data-Input'!B139=0,"",'Raw-Data-Input'!B139)</f>
        <v/>
      </c>
      <c r="C129" s="77" t="str">
        <f>IF('Raw-Data-Input'!C139=0,"",'Raw-Data-Input'!C139)</f>
        <v/>
      </c>
      <c r="D129" s="77" t="str">
        <f>IF('Raw-Data-Input'!D139=0,"",'Raw-Data-Input'!D139)</f>
        <v/>
      </c>
      <c r="E129" s="77" t="str">
        <f>IF('Raw-Data-Input'!E139=0,"",'Raw-Data-Input'!E139)</f>
        <v/>
      </c>
      <c r="F129" s="78" t="str">
        <f>IF('Raw-Data-Input'!N139="","",'Raw-Data-Input'!N139)</f>
        <v/>
      </c>
      <c r="G129" s="79" t="str">
        <f t="shared" si="6"/>
        <v/>
      </c>
      <c r="H129" s="78" t="str">
        <f>IF('Raw-Data-Input'!O139="","",'Raw-Data-Input'!O139)</f>
        <v/>
      </c>
      <c r="I129" s="79" t="str">
        <f t="shared" si="7"/>
        <v/>
      </c>
      <c r="J129" s="77" t="str">
        <f t="shared" si="8"/>
        <v/>
      </c>
      <c r="K129" s="80">
        <f t="shared" si="9"/>
        <v>0</v>
      </c>
      <c r="L129" s="77" t="str">
        <f t="shared" si="10"/>
        <v/>
      </c>
      <c r="M129" s="77" t="str">
        <f t="shared" si="11"/>
        <v/>
      </c>
      <c r="N129" s="29"/>
      <c r="O129" s="29"/>
      <c r="P129" s="29"/>
      <c r="Q129" s="29"/>
      <c r="R129" s="29"/>
      <c r="S129" s="29"/>
      <c r="T129" s="29"/>
      <c r="U129" s="29"/>
      <c r="V129" s="29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x14ac:dyDescent="0.3">
      <c r="A130" s="29">
        <v>124</v>
      </c>
      <c r="B130" s="77" t="str">
        <f>IF('Raw-Data-Input'!B140=0,"",'Raw-Data-Input'!B140)</f>
        <v/>
      </c>
      <c r="C130" s="77" t="str">
        <f>IF('Raw-Data-Input'!C140=0,"",'Raw-Data-Input'!C140)</f>
        <v/>
      </c>
      <c r="D130" s="77" t="str">
        <f>IF('Raw-Data-Input'!D140=0,"",'Raw-Data-Input'!D140)</f>
        <v/>
      </c>
      <c r="E130" s="77" t="str">
        <f>IF('Raw-Data-Input'!E140=0,"",'Raw-Data-Input'!E140)</f>
        <v/>
      </c>
      <c r="F130" s="78" t="str">
        <f>IF('Raw-Data-Input'!N140="","",'Raw-Data-Input'!N140)</f>
        <v/>
      </c>
      <c r="G130" s="79" t="str">
        <f t="shared" si="6"/>
        <v/>
      </c>
      <c r="H130" s="78" t="str">
        <f>IF('Raw-Data-Input'!O140="","",'Raw-Data-Input'!O140)</f>
        <v/>
      </c>
      <c r="I130" s="79" t="str">
        <f t="shared" si="7"/>
        <v/>
      </c>
      <c r="J130" s="77" t="str">
        <f t="shared" si="8"/>
        <v/>
      </c>
      <c r="K130" s="80">
        <f t="shared" si="9"/>
        <v>0</v>
      </c>
      <c r="L130" s="77" t="str">
        <f t="shared" si="10"/>
        <v/>
      </c>
      <c r="M130" s="77" t="str">
        <f t="shared" si="11"/>
        <v/>
      </c>
      <c r="N130" s="29"/>
      <c r="O130" s="29"/>
      <c r="P130" s="29"/>
      <c r="Q130" s="29"/>
      <c r="R130" s="29"/>
      <c r="S130" s="29"/>
      <c r="T130" s="29"/>
      <c r="U130" s="29"/>
      <c r="V130" s="29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x14ac:dyDescent="0.3">
      <c r="A131" s="29">
        <v>125</v>
      </c>
      <c r="B131" s="77" t="str">
        <f>IF('Raw-Data-Input'!B141=0,"",'Raw-Data-Input'!B141)</f>
        <v/>
      </c>
      <c r="C131" s="77" t="str">
        <f>IF('Raw-Data-Input'!C141=0,"",'Raw-Data-Input'!C141)</f>
        <v/>
      </c>
      <c r="D131" s="77" t="str">
        <f>IF('Raw-Data-Input'!D141=0,"",'Raw-Data-Input'!D141)</f>
        <v/>
      </c>
      <c r="E131" s="77" t="str">
        <f>IF('Raw-Data-Input'!E141=0,"",'Raw-Data-Input'!E141)</f>
        <v/>
      </c>
      <c r="F131" s="78" t="str">
        <f>IF('Raw-Data-Input'!N141="","",'Raw-Data-Input'!N141)</f>
        <v/>
      </c>
      <c r="G131" s="79" t="str">
        <f t="shared" si="6"/>
        <v/>
      </c>
      <c r="H131" s="78" t="str">
        <f>IF('Raw-Data-Input'!O141="","",'Raw-Data-Input'!O141)</f>
        <v/>
      </c>
      <c r="I131" s="79" t="str">
        <f t="shared" si="7"/>
        <v/>
      </c>
      <c r="J131" s="77" t="str">
        <f t="shared" si="8"/>
        <v/>
      </c>
      <c r="K131" s="80">
        <f t="shared" si="9"/>
        <v>0</v>
      </c>
      <c r="L131" s="77" t="str">
        <f t="shared" si="10"/>
        <v/>
      </c>
      <c r="M131" s="77" t="str">
        <f t="shared" si="11"/>
        <v/>
      </c>
      <c r="N131" s="29"/>
      <c r="O131" s="29"/>
      <c r="P131" s="29"/>
      <c r="Q131" s="29"/>
      <c r="R131" s="29"/>
      <c r="S131" s="29"/>
      <c r="T131" s="29"/>
      <c r="U131" s="29"/>
      <c r="V131" s="29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x14ac:dyDescent="0.3">
      <c r="A132" s="29">
        <v>126</v>
      </c>
      <c r="B132" s="77" t="str">
        <f>IF('Raw-Data-Input'!B142=0,"",'Raw-Data-Input'!B142)</f>
        <v/>
      </c>
      <c r="C132" s="77" t="str">
        <f>IF('Raw-Data-Input'!C142=0,"",'Raw-Data-Input'!C142)</f>
        <v/>
      </c>
      <c r="D132" s="77" t="str">
        <f>IF('Raw-Data-Input'!D142=0,"",'Raw-Data-Input'!D142)</f>
        <v/>
      </c>
      <c r="E132" s="77" t="str">
        <f>IF('Raw-Data-Input'!E142=0,"",'Raw-Data-Input'!E142)</f>
        <v/>
      </c>
      <c r="F132" s="78" t="str">
        <f>IF('Raw-Data-Input'!N142="","",'Raw-Data-Input'!N142)</f>
        <v/>
      </c>
      <c r="G132" s="79" t="str">
        <f t="shared" si="6"/>
        <v/>
      </c>
      <c r="H132" s="78" t="str">
        <f>IF('Raw-Data-Input'!O142="","",'Raw-Data-Input'!O142)</f>
        <v/>
      </c>
      <c r="I132" s="79" t="str">
        <f t="shared" si="7"/>
        <v/>
      </c>
      <c r="J132" s="77" t="str">
        <f t="shared" si="8"/>
        <v/>
      </c>
      <c r="K132" s="80">
        <f t="shared" si="9"/>
        <v>0</v>
      </c>
      <c r="L132" s="77" t="str">
        <f t="shared" si="10"/>
        <v/>
      </c>
      <c r="M132" s="77" t="str">
        <f t="shared" si="11"/>
        <v/>
      </c>
      <c r="N132" s="29"/>
      <c r="O132" s="29"/>
      <c r="P132" s="29"/>
      <c r="Q132" s="29"/>
      <c r="R132" s="29"/>
      <c r="S132" s="29"/>
      <c r="T132" s="29"/>
      <c r="U132" s="29"/>
      <c r="V132" s="29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x14ac:dyDescent="0.3">
      <c r="A133" s="29">
        <v>127</v>
      </c>
      <c r="B133" s="77" t="str">
        <f>IF('Raw-Data-Input'!B143=0,"",'Raw-Data-Input'!B143)</f>
        <v/>
      </c>
      <c r="C133" s="77" t="str">
        <f>IF('Raw-Data-Input'!C143=0,"",'Raw-Data-Input'!C143)</f>
        <v/>
      </c>
      <c r="D133" s="77" t="str">
        <f>IF('Raw-Data-Input'!D143=0,"",'Raw-Data-Input'!D143)</f>
        <v/>
      </c>
      <c r="E133" s="77" t="str">
        <f>IF('Raw-Data-Input'!E143=0,"",'Raw-Data-Input'!E143)</f>
        <v/>
      </c>
      <c r="F133" s="78" t="str">
        <f>IF('Raw-Data-Input'!N143="","",'Raw-Data-Input'!N143)</f>
        <v/>
      </c>
      <c r="G133" s="79" t="str">
        <f t="shared" si="6"/>
        <v/>
      </c>
      <c r="H133" s="78" t="str">
        <f>IF('Raw-Data-Input'!O143="","",'Raw-Data-Input'!O143)</f>
        <v/>
      </c>
      <c r="I133" s="79" t="str">
        <f t="shared" si="7"/>
        <v/>
      </c>
      <c r="J133" s="77" t="str">
        <f t="shared" si="8"/>
        <v/>
      </c>
      <c r="K133" s="80">
        <f t="shared" si="9"/>
        <v>0</v>
      </c>
      <c r="L133" s="77" t="str">
        <f t="shared" si="10"/>
        <v/>
      </c>
      <c r="M133" s="77" t="str">
        <f t="shared" si="11"/>
        <v/>
      </c>
      <c r="N133" s="29"/>
      <c r="O133" s="29"/>
      <c r="P133" s="29"/>
      <c r="Q133" s="29"/>
      <c r="R133" s="29"/>
      <c r="S133" s="29"/>
      <c r="T133" s="29"/>
      <c r="U133" s="29"/>
      <c r="V133" s="29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x14ac:dyDescent="0.3">
      <c r="A134" s="29">
        <v>128</v>
      </c>
      <c r="B134" s="77" t="str">
        <f>IF('Raw-Data-Input'!B144=0,"",'Raw-Data-Input'!B144)</f>
        <v/>
      </c>
      <c r="C134" s="77" t="str">
        <f>IF('Raw-Data-Input'!C144=0,"",'Raw-Data-Input'!C144)</f>
        <v/>
      </c>
      <c r="D134" s="77" t="str">
        <f>IF('Raw-Data-Input'!D144=0,"",'Raw-Data-Input'!D144)</f>
        <v/>
      </c>
      <c r="E134" s="77" t="str">
        <f>IF('Raw-Data-Input'!E144=0,"",'Raw-Data-Input'!E144)</f>
        <v/>
      </c>
      <c r="F134" s="78" t="str">
        <f>IF('Raw-Data-Input'!N144="","",'Raw-Data-Input'!N144)</f>
        <v/>
      </c>
      <c r="G134" s="79" t="str">
        <f t="shared" si="6"/>
        <v/>
      </c>
      <c r="H134" s="78" t="str">
        <f>IF('Raw-Data-Input'!O144="","",'Raw-Data-Input'!O144)</f>
        <v/>
      </c>
      <c r="I134" s="79" t="str">
        <f t="shared" si="7"/>
        <v/>
      </c>
      <c r="J134" s="77" t="str">
        <f t="shared" si="8"/>
        <v/>
      </c>
      <c r="K134" s="80">
        <f t="shared" si="9"/>
        <v>0</v>
      </c>
      <c r="L134" s="77" t="str">
        <f t="shared" si="10"/>
        <v/>
      </c>
      <c r="M134" s="77" t="str">
        <f t="shared" si="11"/>
        <v/>
      </c>
      <c r="N134" s="29"/>
      <c r="O134" s="29"/>
      <c r="P134" s="29"/>
      <c r="Q134" s="29"/>
      <c r="R134" s="29"/>
      <c r="S134" s="29"/>
      <c r="T134" s="29"/>
      <c r="U134" s="29"/>
      <c r="V134" s="29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3">
      <c r="A135" s="29">
        <v>129</v>
      </c>
      <c r="B135" s="77" t="str">
        <f>IF('Raw-Data-Input'!B145=0,"",'Raw-Data-Input'!B145)</f>
        <v/>
      </c>
      <c r="C135" s="77" t="str">
        <f>IF('Raw-Data-Input'!C145=0,"",'Raw-Data-Input'!C145)</f>
        <v/>
      </c>
      <c r="D135" s="77" t="str">
        <f>IF('Raw-Data-Input'!D145=0,"",'Raw-Data-Input'!D145)</f>
        <v/>
      </c>
      <c r="E135" s="77" t="str">
        <f>IF('Raw-Data-Input'!E145=0,"",'Raw-Data-Input'!E145)</f>
        <v/>
      </c>
      <c r="F135" s="78" t="str">
        <f>IF('Raw-Data-Input'!N145="","",'Raw-Data-Input'!N145)</f>
        <v/>
      </c>
      <c r="G135" s="79" t="str">
        <f t="shared" si="6"/>
        <v/>
      </c>
      <c r="H135" s="78" t="str">
        <f>IF('Raw-Data-Input'!O145="","",'Raw-Data-Input'!O145)</f>
        <v/>
      </c>
      <c r="I135" s="79" t="str">
        <f t="shared" si="7"/>
        <v/>
      </c>
      <c r="J135" s="77" t="str">
        <f t="shared" si="8"/>
        <v/>
      </c>
      <c r="K135" s="80">
        <f t="shared" si="9"/>
        <v>0</v>
      </c>
      <c r="L135" s="77" t="str">
        <f t="shared" si="10"/>
        <v/>
      </c>
      <c r="M135" s="77" t="str">
        <f t="shared" si="11"/>
        <v/>
      </c>
      <c r="N135" s="29"/>
      <c r="O135" s="29"/>
      <c r="P135" s="29"/>
      <c r="Q135" s="29"/>
      <c r="R135" s="29"/>
      <c r="S135" s="29"/>
      <c r="T135" s="29"/>
      <c r="U135" s="29"/>
      <c r="V135" s="29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x14ac:dyDescent="0.3">
      <c r="A136" s="29">
        <v>130</v>
      </c>
      <c r="B136" s="77" t="str">
        <f>IF('Raw-Data-Input'!B146=0,"",'Raw-Data-Input'!B146)</f>
        <v/>
      </c>
      <c r="C136" s="77" t="str">
        <f>IF('Raw-Data-Input'!C146=0,"",'Raw-Data-Input'!C146)</f>
        <v/>
      </c>
      <c r="D136" s="77" t="str">
        <f>IF('Raw-Data-Input'!D146=0,"",'Raw-Data-Input'!D146)</f>
        <v/>
      </c>
      <c r="E136" s="77" t="str">
        <f>IF('Raw-Data-Input'!E146=0,"",'Raw-Data-Input'!E146)</f>
        <v/>
      </c>
      <c r="F136" s="78" t="str">
        <f>IF('Raw-Data-Input'!N146="","",'Raw-Data-Input'!N146)</f>
        <v/>
      </c>
      <c r="G136" s="79" t="str">
        <f t="shared" ref="G136:G199" si="12">IFERROR(IF(F136="","",IF(F136&gt;=0,(F136/$E$3),"")),"")</f>
        <v/>
      </c>
      <c r="H136" s="78" t="str">
        <f>IF('Raw-Data-Input'!O146="","",'Raw-Data-Input'!O146)</f>
        <v/>
      </c>
      <c r="I136" s="79" t="str">
        <f t="shared" ref="I136:I199" si="13">IFERROR(IF(H136&gt;=0,(H136/$E$4),""),"")</f>
        <v/>
      </c>
      <c r="J136" s="77" t="str">
        <f t="shared" ref="J136:J199" si="14">IF(H136="","",IF(I136&gt;=$L$4,"Y","N"))</f>
        <v/>
      </c>
      <c r="K136" s="80">
        <f t="shared" ref="K136:K199" si="15">IFERROR(IF(F136="",0,IF(H136&gt;=0,(I136-G136),"")),"")</f>
        <v>0</v>
      </c>
      <c r="L136" s="77" t="str">
        <f t="shared" ref="L136:L199" si="16">IF(F136="","",IF(H136="","",IF(F136&gt;=0,IF(K136&gt;=$L$3,"Y","N"),"")))</f>
        <v/>
      </c>
      <c r="M136" s="77" t="str">
        <f t="shared" ref="M136:M199" si="17">IF(H136="","",(IF(AND(I136&lt;$L$4,K136&lt;$L$3),"N","Y")))</f>
        <v/>
      </c>
      <c r="N136" s="29"/>
      <c r="O136" s="29"/>
      <c r="P136" s="29"/>
      <c r="Q136" s="29"/>
      <c r="R136" s="29"/>
      <c r="S136" s="29"/>
      <c r="T136" s="29"/>
      <c r="U136" s="29"/>
      <c r="V136" s="29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x14ac:dyDescent="0.3">
      <c r="A137" s="29">
        <v>131</v>
      </c>
      <c r="B137" s="77" t="str">
        <f>IF('Raw-Data-Input'!B147=0,"",'Raw-Data-Input'!B147)</f>
        <v/>
      </c>
      <c r="C137" s="77" t="str">
        <f>IF('Raw-Data-Input'!C147=0,"",'Raw-Data-Input'!C147)</f>
        <v/>
      </c>
      <c r="D137" s="77" t="str">
        <f>IF('Raw-Data-Input'!D147=0,"",'Raw-Data-Input'!D147)</f>
        <v/>
      </c>
      <c r="E137" s="77" t="str">
        <f>IF('Raw-Data-Input'!E147=0,"",'Raw-Data-Input'!E147)</f>
        <v/>
      </c>
      <c r="F137" s="78" t="str">
        <f>IF('Raw-Data-Input'!N147="","",'Raw-Data-Input'!N147)</f>
        <v/>
      </c>
      <c r="G137" s="79" t="str">
        <f t="shared" si="12"/>
        <v/>
      </c>
      <c r="H137" s="78" t="str">
        <f>IF('Raw-Data-Input'!O147="","",'Raw-Data-Input'!O147)</f>
        <v/>
      </c>
      <c r="I137" s="79" t="str">
        <f t="shared" si="13"/>
        <v/>
      </c>
      <c r="J137" s="77" t="str">
        <f t="shared" si="14"/>
        <v/>
      </c>
      <c r="K137" s="80">
        <f t="shared" si="15"/>
        <v>0</v>
      </c>
      <c r="L137" s="77" t="str">
        <f t="shared" si="16"/>
        <v/>
      </c>
      <c r="M137" s="77" t="str">
        <f t="shared" si="17"/>
        <v/>
      </c>
      <c r="N137" s="29"/>
      <c r="O137" s="29"/>
      <c r="P137" s="29"/>
      <c r="Q137" s="29"/>
      <c r="R137" s="29"/>
      <c r="S137" s="29"/>
      <c r="T137" s="29"/>
      <c r="U137" s="29"/>
      <c r="V137" s="29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x14ac:dyDescent="0.3">
      <c r="A138" s="29">
        <v>132</v>
      </c>
      <c r="B138" s="77" t="str">
        <f>IF('Raw-Data-Input'!B148=0,"",'Raw-Data-Input'!B148)</f>
        <v/>
      </c>
      <c r="C138" s="77" t="str">
        <f>IF('Raw-Data-Input'!C148=0,"",'Raw-Data-Input'!C148)</f>
        <v/>
      </c>
      <c r="D138" s="77" t="str">
        <f>IF('Raw-Data-Input'!D148=0,"",'Raw-Data-Input'!D148)</f>
        <v/>
      </c>
      <c r="E138" s="77" t="str">
        <f>IF('Raw-Data-Input'!E148=0,"",'Raw-Data-Input'!E148)</f>
        <v/>
      </c>
      <c r="F138" s="78" t="str">
        <f>IF('Raw-Data-Input'!N148="","",'Raw-Data-Input'!N148)</f>
        <v/>
      </c>
      <c r="G138" s="79" t="str">
        <f t="shared" si="12"/>
        <v/>
      </c>
      <c r="H138" s="78" t="str">
        <f>IF('Raw-Data-Input'!O148="","",'Raw-Data-Input'!O148)</f>
        <v/>
      </c>
      <c r="I138" s="79" t="str">
        <f t="shared" si="13"/>
        <v/>
      </c>
      <c r="J138" s="77" t="str">
        <f t="shared" si="14"/>
        <v/>
      </c>
      <c r="K138" s="80">
        <f t="shared" si="15"/>
        <v>0</v>
      </c>
      <c r="L138" s="77" t="str">
        <f t="shared" si="16"/>
        <v/>
      </c>
      <c r="M138" s="77" t="str">
        <f t="shared" si="17"/>
        <v/>
      </c>
      <c r="N138" s="29"/>
      <c r="O138" s="29"/>
      <c r="P138" s="29"/>
      <c r="Q138" s="29"/>
      <c r="R138" s="29"/>
      <c r="S138" s="29"/>
      <c r="T138" s="29"/>
      <c r="U138" s="29"/>
      <c r="V138" s="29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x14ac:dyDescent="0.3">
      <c r="A139" s="29">
        <v>133</v>
      </c>
      <c r="B139" s="77" t="str">
        <f>IF('Raw-Data-Input'!B149=0,"",'Raw-Data-Input'!B149)</f>
        <v/>
      </c>
      <c r="C139" s="77" t="str">
        <f>IF('Raw-Data-Input'!C149=0,"",'Raw-Data-Input'!C149)</f>
        <v/>
      </c>
      <c r="D139" s="77" t="str">
        <f>IF('Raw-Data-Input'!D149=0,"",'Raw-Data-Input'!D149)</f>
        <v/>
      </c>
      <c r="E139" s="77" t="str">
        <f>IF('Raw-Data-Input'!E149=0,"",'Raw-Data-Input'!E149)</f>
        <v/>
      </c>
      <c r="F139" s="78" t="str">
        <f>IF('Raw-Data-Input'!N149="","",'Raw-Data-Input'!N149)</f>
        <v/>
      </c>
      <c r="G139" s="79" t="str">
        <f t="shared" si="12"/>
        <v/>
      </c>
      <c r="H139" s="78" t="str">
        <f>IF('Raw-Data-Input'!O149="","",'Raw-Data-Input'!O149)</f>
        <v/>
      </c>
      <c r="I139" s="79" t="str">
        <f t="shared" si="13"/>
        <v/>
      </c>
      <c r="J139" s="77" t="str">
        <f t="shared" si="14"/>
        <v/>
      </c>
      <c r="K139" s="80">
        <f t="shared" si="15"/>
        <v>0</v>
      </c>
      <c r="L139" s="77" t="str">
        <f t="shared" si="16"/>
        <v/>
      </c>
      <c r="M139" s="77" t="str">
        <f t="shared" si="17"/>
        <v/>
      </c>
      <c r="N139" s="29"/>
      <c r="O139" s="29"/>
      <c r="P139" s="29"/>
      <c r="Q139" s="29"/>
      <c r="R139" s="29"/>
      <c r="S139" s="29"/>
      <c r="T139" s="29"/>
      <c r="U139" s="29"/>
      <c r="V139" s="29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x14ac:dyDescent="0.3">
      <c r="A140" s="29">
        <v>134</v>
      </c>
      <c r="B140" s="77" t="str">
        <f>IF('Raw-Data-Input'!B150=0,"",'Raw-Data-Input'!B150)</f>
        <v/>
      </c>
      <c r="C140" s="77" t="str">
        <f>IF('Raw-Data-Input'!C150=0,"",'Raw-Data-Input'!C150)</f>
        <v/>
      </c>
      <c r="D140" s="77" t="str">
        <f>IF('Raw-Data-Input'!D150=0,"",'Raw-Data-Input'!D150)</f>
        <v/>
      </c>
      <c r="E140" s="77" t="str">
        <f>IF('Raw-Data-Input'!E150=0,"",'Raw-Data-Input'!E150)</f>
        <v/>
      </c>
      <c r="F140" s="78" t="str">
        <f>IF('Raw-Data-Input'!N150="","",'Raw-Data-Input'!N150)</f>
        <v/>
      </c>
      <c r="G140" s="79" t="str">
        <f t="shared" si="12"/>
        <v/>
      </c>
      <c r="H140" s="78" t="str">
        <f>IF('Raw-Data-Input'!O150="","",'Raw-Data-Input'!O150)</f>
        <v/>
      </c>
      <c r="I140" s="79" t="str">
        <f t="shared" si="13"/>
        <v/>
      </c>
      <c r="J140" s="77" t="str">
        <f t="shared" si="14"/>
        <v/>
      </c>
      <c r="K140" s="80">
        <f t="shared" si="15"/>
        <v>0</v>
      </c>
      <c r="L140" s="77" t="str">
        <f t="shared" si="16"/>
        <v/>
      </c>
      <c r="M140" s="77" t="str">
        <f t="shared" si="17"/>
        <v/>
      </c>
      <c r="N140" s="29"/>
      <c r="O140" s="29"/>
      <c r="P140" s="29"/>
      <c r="Q140" s="29"/>
      <c r="R140" s="29"/>
      <c r="S140" s="29"/>
      <c r="T140" s="29"/>
      <c r="U140" s="29"/>
      <c r="V140" s="29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x14ac:dyDescent="0.3">
      <c r="A141" s="29">
        <v>135</v>
      </c>
      <c r="B141" s="77" t="str">
        <f>IF('Raw-Data-Input'!B151=0,"",'Raw-Data-Input'!B151)</f>
        <v/>
      </c>
      <c r="C141" s="77" t="str">
        <f>IF('Raw-Data-Input'!C151=0,"",'Raw-Data-Input'!C151)</f>
        <v/>
      </c>
      <c r="D141" s="77" t="str">
        <f>IF('Raw-Data-Input'!D151=0,"",'Raw-Data-Input'!D151)</f>
        <v/>
      </c>
      <c r="E141" s="77" t="str">
        <f>IF('Raw-Data-Input'!E151=0,"",'Raw-Data-Input'!E151)</f>
        <v/>
      </c>
      <c r="F141" s="78" t="str">
        <f>IF('Raw-Data-Input'!N151="","",'Raw-Data-Input'!N151)</f>
        <v/>
      </c>
      <c r="G141" s="79" t="str">
        <f t="shared" si="12"/>
        <v/>
      </c>
      <c r="H141" s="78" t="str">
        <f>IF('Raw-Data-Input'!O151="","",'Raw-Data-Input'!O151)</f>
        <v/>
      </c>
      <c r="I141" s="79" t="str">
        <f t="shared" si="13"/>
        <v/>
      </c>
      <c r="J141" s="77" t="str">
        <f t="shared" si="14"/>
        <v/>
      </c>
      <c r="K141" s="80">
        <f t="shared" si="15"/>
        <v>0</v>
      </c>
      <c r="L141" s="77" t="str">
        <f t="shared" si="16"/>
        <v/>
      </c>
      <c r="M141" s="77" t="str">
        <f t="shared" si="17"/>
        <v/>
      </c>
      <c r="N141" s="29"/>
      <c r="O141" s="29"/>
      <c r="P141" s="29"/>
      <c r="Q141" s="29"/>
      <c r="R141" s="29"/>
      <c r="S141" s="29"/>
      <c r="T141" s="29"/>
      <c r="U141" s="29"/>
      <c r="V141" s="29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x14ac:dyDescent="0.3">
      <c r="A142" s="29">
        <v>136</v>
      </c>
      <c r="B142" s="77" t="str">
        <f>IF('Raw-Data-Input'!B152=0,"",'Raw-Data-Input'!B152)</f>
        <v/>
      </c>
      <c r="C142" s="77" t="str">
        <f>IF('Raw-Data-Input'!C152=0,"",'Raw-Data-Input'!C152)</f>
        <v/>
      </c>
      <c r="D142" s="77" t="str">
        <f>IF('Raw-Data-Input'!D152=0,"",'Raw-Data-Input'!D152)</f>
        <v/>
      </c>
      <c r="E142" s="77" t="str">
        <f>IF('Raw-Data-Input'!E152=0,"",'Raw-Data-Input'!E152)</f>
        <v/>
      </c>
      <c r="F142" s="78" t="str">
        <f>IF('Raw-Data-Input'!N152="","",'Raw-Data-Input'!N152)</f>
        <v/>
      </c>
      <c r="G142" s="79" t="str">
        <f t="shared" si="12"/>
        <v/>
      </c>
      <c r="H142" s="78" t="str">
        <f>IF('Raw-Data-Input'!O152="","",'Raw-Data-Input'!O152)</f>
        <v/>
      </c>
      <c r="I142" s="79" t="str">
        <f t="shared" si="13"/>
        <v/>
      </c>
      <c r="J142" s="77" t="str">
        <f t="shared" si="14"/>
        <v/>
      </c>
      <c r="K142" s="80">
        <f t="shared" si="15"/>
        <v>0</v>
      </c>
      <c r="L142" s="77" t="str">
        <f t="shared" si="16"/>
        <v/>
      </c>
      <c r="M142" s="77" t="str">
        <f t="shared" si="17"/>
        <v/>
      </c>
      <c r="N142" s="29"/>
      <c r="O142" s="29"/>
      <c r="P142" s="29"/>
      <c r="Q142" s="29"/>
      <c r="R142" s="29"/>
      <c r="S142" s="29"/>
      <c r="T142" s="29"/>
      <c r="U142" s="29"/>
      <c r="V142" s="29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x14ac:dyDescent="0.3">
      <c r="A143" s="29">
        <v>137</v>
      </c>
      <c r="B143" s="77" t="str">
        <f>IF('Raw-Data-Input'!B153=0,"",'Raw-Data-Input'!B153)</f>
        <v/>
      </c>
      <c r="C143" s="77" t="str">
        <f>IF('Raw-Data-Input'!C153=0,"",'Raw-Data-Input'!C153)</f>
        <v/>
      </c>
      <c r="D143" s="77" t="str">
        <f>IF('Raw-Data-Input'!D153=0,"",'Raw-Data-Input'!D153)</f>
        <v/>
      </c>
      <c r="E143" s="77" t="str">
        <f>IF('Raw-Data-Input'!E153=0,"",'Raw-Data-Input'!E153)</f>
        <v/>
      </c>
      <c r="F143" s="78" t="str">
        <f>IF('Raw-Data-Input'!N153="","",'Raw-Data-Input'!N153)</f>
        <v/>
      </c>
      <c r="G143" s="79" t="str">
        <f t="shared" si="12"/>
        <v/>
      </c>
      <c r="H143" s="78" t="str">
        <f>IF('Raw-Data-Input'!O153="","",'Raw-Data-Input'!O153)</f>
        <v/>
      </c>
      <c r="I143" s="79" t="str">
        <f t="shared" si="13"/>
        <v/>
      </c>
      <c r="J143" s="77" t="str">
        <f t="shared" si="14"/>
        <v/>
      </c>
      <c r="K143" s="80">
        <f t="shared" si="15"/>
        <v>0</v>
      </c>
      <c r="L143" s="77" t="str">
        <f t="shared" si="16"/>
        <v/>
      </c>
      <c r="M143" s="77" t="str">
        <f t="shared" si="17"/>
        <v/>
      </c>
      <c r="N143" s="29"/>
      <c r="O143" s="29"/>
      <c r="P143" s="29"/>
      <c r="Q143" s="29"/>
      <c r="R143" s="29"/>
      <c r="S143" s="29"/>
      <c r="T143" s="29"/>
      <c r="U143" s="29"/>
      <c r="V143" s="29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x14ac:dyDescent="0.3">
      <c r="A144" s="29">
        <v>138</v>
      </c>
      <c r="B144" s="77" t="str">
        <f>IF('Raw-Data-Input'!B154=0,"",'Raw-Data-Input'!B154)</f>
        <v/>
      </c>
      <c r="C144" s="77" t="str">
        <f>IF('Raw-Data-Input'!C154=0,"",'Raw-Data-Input'!C154)</f>
        <v/>
      </c>
      <c r="D144" s="77" t="str">
        <f>IF('Raw-Data-Input'!D154=0,"",'Raw-Data-Input'!D154)</f>
        <v/>
      </c>
      <c r="E144" s="77" t="str">
        <f>IF('Raw-Data-Input'!E154=0,"",'Raw-Data-Input'!E154)</f>
        <v/>
      </c>
      <c r="F144" s="78" t="str">
        <f>IF('Raw-Data-Input'!N154="","",'Raw-Data-Input'!N154)</f>
        <v/>
      </c>
      <c r="G144" s="79" t="str">
        <f t="shared" si="12"/>
        <v/>
      </c>
      <c r="H144" s="78" t="str">
        <f>IF('Raw-Data-Input'!O154="","",'Raw-Data-Input'!O154)</f>
        <v/>
      </c>
      <c r="I144" s="79" t="str">
        <f t="shared" si="13"/>
        <v/>
      </c>
      <c r="J144" s="77" t="str">
        <f t="shared" si="14"/>
        <v/>
      </c>
      <c r="K144" s="80">
        <f t="shared" si="15"/>
        <v>0</v>
      </c>
      <c r="L144" s="77" t="str">
        <f t="shared" si="16"/>
        <v/>
      </c>
      <c r="M144" s="77" t="str">
        <f t="shared" si="17"/>
        <v/>
      </c>
      <c r="N144" s="29"/>
      <c r="O144" s="29"/>
      <c r="P144" s="29"/>
      <c r="Q144" s="29"/>
      <c r="R144" s="29"/>
      <c r="S144" s="29"/>
      <c r="T144" s="29"/>
      <c r="U144" s="29"/>
      <c r="V144" s="29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x14ac:dyDescent="0.3">
      <c r="A145" s="29">
        <v>139</v>
      </c>
      <c r="B145" s="77" t="str">
        <f>IF('Raw-Data-Input'!B155=0,"",'Raw-Data-Input'!B155)</f>
        <v/>
      </c>
      <c r="C145" s="77" t="str">
        <f>IF('Raw-Data-Input'!C155=0,"",'Raw-Data-Input'!C155)</f>
        <v/>
      </c>
      <c r="D145" s="77" t="str">
        <f>IF('Raw-Data-Input'!D155=0,"",'Raw-Data-Input'!D155)</f>
        <v/>
      </c>
      <c r="E145" s="77" t="str">
        <f>IF('Raw-Data-Input'!E155=0,"",'Raw-Data-Input'!E155)</f>
        <v/>
      </c>
      <c r="F145" s="78" t="str">
        <f>IF('Raw-Data-Input'!N155="","",'Raw-Data-Input'!N155)</f>
        <v/>
      </c>
      <c r="G145" s="79" t="str">
        <f t="shared" si="12"/>
        <v/>
      </c>
      <c r="H145" s="78" t="str">
        <f>IF('Raw-Data-Input'!O155="","",'Raw-Data-Input'!O155)</f>
        <v/>
      </c>
      <c r="I145" s="79" t="str">
        <f t="shared" si="13"/>
        <v/>
      </c>
      <c r="J145" s="77" t="str">
        <f t="shared" si="14"/>
        <v/>
      </c>
      <c r="K145" s="80">
        <f t="shared" si="15"/>
        <v>0</v>
      </c>
      <c r="L145" s="77" t="str">
        <f t="shared" si="16"/>
        <v/>
      </c>
      <c r="M145" s="77" t="str">
        <f t="shared" si="17"/>
        <v/>
      </c>
      <c r="N145" s="29"/>
      <c r="O145" s="29"/>
      <c r="P145" s="29"/>
      <c r="Q145" s="29"/>
      <c r="R145" s="29"/>
      <c r="S145" s="29"/>
      <c r="T145" s="29"/>
      <c r="U145" s="29"/>
      <c r="V145" s="29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x14ac:dyDescent="0.3">
      <c r="A146" s="29">
        <v>140</v>
      </c>
      <c r="B146" s="77" t="str">
        <f>IF('Raw-Data-Input'!B156=0,"",'Raw-Data-Input'!B156)</f>
        <v/>
      </c>
      <c r="C146" s="77" t="str">
        <f>IF('Raw-Data-Input'!C156=0,"",'Raw-Data-Input'!C156)</f>
        <v/>
      </c>
      <c r="D146" s="77" t="str">
        <f>IF('Raw-Data-Input'!D156=0,"",'Raw-Data-Input'!D156)</f>
        <v/>
      </c>
      <c r="E146" s="77" t="str">
        <f>IF('Raw-Data-Input'!E156=0,"",'Raw-Data-Input'!E156)</f>
        <v/>
      </c>
      <c r="F146" s="78" t="str">
        <f>IF('Raw-Data-Input'!N156="","",'Raw-Data-Input'!N156)</f>
        <v/>
      </c>
      <c r="G146" s="79" t="str">
        <f t="shared" si="12"/>
        <v/>
      </c>
      <c r="H146" s="78" t="str">
        <f>IF('Raw-Data-Input'!O156="","",'Raw-Data-Input'!O156)</f>
        <v/>
      </c>
      <c r="I146" s="79" t="str">
        <f t="shared" si="13"/>
        <v/>
      </c>
      <c r="J146" s="77" t="str">
        <f t="shared" si="14"/>
        <v/>
      </c>
      <c r="K146" s="80">
        <f t="shared" si="15"/>
        <v>0</v>
      </c>
      <c r="L146" s="77" t="str">
        <f t="shared" si="16"/>
        <v/>
      </c>
      <c r="M146" s="77" t="str">
        <f t="shared" si="17"/>
        <v/>
      </c>
      <c r="N146" s="29"/>
      <c r="O146" s="29"/>
      <c r="P146" s="29"/>
      <c r="Q146" s="29"/>
      <c r="R146" s="29"/>
      <c r="S146" s="29"/>
      <c r="T146" s="29"/>
      <c r="U146" s="29"/>
      <c r="V146" s="29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x14ac:dyDescent="0.3">
      <c r="A147" s="29">
        <v>141</v>
      </c>
      <c r="B147" s="77" t="str">
        <f>IF('Raw-Data-Input'!B157=0,"",'Raw-Data-Input'!B157)</f>
        <v/>
      </c>
      <c r="C147" s="77" t="str">
        <f>IF('Raw-Data-Input'!C157=0,"",'Raw-Data-Input'!C157)</f>
        <v/>
      </c>
      <c r="D147" s="77" t="str">
        <f>IF('Raw-Data-Input'!D157=0,"",'Raw-Data-Input'!D157)</f>
        <v/>
      </c>
      <c r="E147" s="77" t="str">
        <f>IF('Raw-Data-Input'!E157=0,"",'Raw-Data-Input'!E157)</f>
        <v/>
      </c>
      <c r="F147" s="78" t="str">
        <f>IF('Raw-Data-Input'!N157="","",'Raw-Data-Input'!N157)</f>
        <v/>
      </c>
      <c r="G147" s="79" t="str">
        <f t="shared" si="12"/>
        <v/>
      </c>
      <c r="H147" s="78" t="str">
        <f>IF('Raw-Data-Input'!O157="","",'Raw-Data-Input'!O157)</f>
        <v/>
      </c>
      <c r="I147" s="79" t="str">
        <f t="shared" si="13"/>
        <v/>
      </c>
      <c r="J147" s="77" t="str">
        <f t="shared" si="14"/>
        <v/>
      </c>
      <c r="K147" s="80">
        <f t="shared" si="15"/>
        <v>0</v>
      </c>
      <c r="L147" s="77" t="str">
        <f t="shared" si="16"/>
        <v/>
      </c>
      <c r="M147" s="77" t="str">
        <f t="shared" si="17"/>
        <v/>
      </c>
      <c r="N147" s="29"/>
      <c r="O147" s="29"/>
      <c r="P147" s="29"/>
      <c r="Q147" s="29"/>
      <c r="R147" s="29"/>
      <c r="S147" s="29"/>
      <c r="T147" s="29"/>
      <c r="U147" s="29"/>
      <c r="V147" s="29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x14ac:dyDescent="0.3">
      <c r="A148" s="29">
        <v>142</v>
      </c>
      <c r="B148" s="77" t="str">
        <f>IF('Raw-Data-Input'!B158=0,"",'Raw-Data-Input'!B158)</f>
        <v/>
      </c>
      <c r="C148" s="77" t="str">
        <f>IF('Raw-Data-Input'!C158=0,"",'Raw-Data-Input'!C158)</f>
        <v/>
      </c>
      <c r="D148" s="77" t="str">
        <f>IF('Raw-Data-Input'!D158=0,"",'Raw-Data-Input'!D158)</f>
        <v/>
      </c>
      <c r="E148" s="77" t="str">
        <f>IF('Raw-Data-Input'!E158=0,"",'Raw-Data-Input'!E158)</f>
        <v/>
      </c>
      <c r="F148" s="78" t="str">
        <f>IF('Raw-Data-Input'!N158="","",'Raw-Data-Input'!N158)</f>
        <v/>
      </c>
      <c r="G148" s="79" t="str">
        <f t="shared" si="12"/>
        <v/>
      </c>
      <c r="H148" s="78" t="str">
        <f>IF('Raw-Data-Input'!O158="","",'Raw-Data-Input'!O158)</f>
        <v/>
      </c>
      <c r="I148" s="79" t="str">
        <f t="shared" si="13"/>
        <v/>
      </c>
      <c r="J148" s="77" t="str">
        <f t="shared" si="14"/>
        <v/>
      </c>
      <c r="K148" s="80">
        <f t="shared" si="15"/>
        <v>0</v>
      </c>
      <c r="L148" s="77" t="str">
        <f t="shared" si="16"/>
        <v/>
      </c>
      <c r="M148" s="77" t="str">
        <f t="shared" si="17"/>
        <v/>
      </c>
      <c r="N148" s="29"/>
      <c r="O148" s="29"/>
      <c r="P148" s="29"/>
      <c r="Q148" s="29"/>
      <c r="R148" s="29"/>
      <c r="S148" s="29"/>
      <c r="T148" s="29"/>
      <c r="U148" s="29"/>
      <c r="V148" s="29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x14ac:dyDescent="0.3">
      <c r="A149" s="29">
        <v>143</v>
      </c>
      <c r="B149" s="77" t="str">
        <f>IF('Raw-Data-Input'!B159=0,"",'Raw-Data-Input'!B159)</f>
        <v/>
      </c>
      <c r="C149" s="77" t="str">
        <f>IF('Raw-Data-Input'!C159=0,"",'Raw-Data-Input'!C159)</f>
        <v/>
      </c>
      <c r="D149" s="77" t="str">
        <f>IF('Raw-Data-Input'!D159=0,"",'Raw-Data-Input'!D159)</f>
        <v/>
      </c>
      <c r="E149" s="77" t="str">
        <f>IF('Raw-Data-Input'!E159=0,"",'Raw-Data-Input'!E159)</f>
        <v/>
      </c>
      <c r="F149" s="78" t="str">
        <f>IF('Raw-Data-Input'!N159="","",'Raw-Data-Input'!N159)</f>
        <v/>
      </c>
      <c r="G149" s="79" t="str">
        <f t="shared" si="12"/>
        <v/>
      </c>
      <c r="H149" s="78" t="str">
        <f>IF('Raw-Data-Input'!O159="","",'Raw-Data-Input'!O159)</f>
        <v/>
      </c>
      <c r="I149" s="79" t="str">
        <f t="shared" si="13"/>
        <v/>
      </c>
      <c r="J149" s="77" t="str">
        <f t="shared" si="14"/>
        <v/>
      </c>
      <c r="K149" s="80">
        <f t="shared" si="15"/>
        <v>0</v>
      </c>
      <c r="L149" s="77" t="str">
        <f t="shared" si="16"/>
        <v/>
      </c>
      <c r="M149" s="77" t="str">
        <f t="shared" si="17"/>
        <v/>
      </c>
      <c r="N149" s="29"/>
      <c r="O149" s="29"/>
      <c r="P149" s="29"/>
      <c r="Q149" s="29"/>
      <c r="R149" s="29"/>
      <c r="S149" s="29"/>
      <c r="T149" s="29"/>
      <c r="U149" s="29"/>
      <c r="V149" s="29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3">
      <c r="A150" s="29">
        <v>144</v>
      </c>
      <c r="B150" s="77" t="str">
        <f>IF('Raw-Data-Input'!B160=0,"",'Raw-Data-Input'!B160)</f>
        <v/>
      </c>
      <c r="C150" s="77" t="str">
        <f>IF('Raw-Data-Input'!C160=0,"",'Raw-Data-Input'!C160)</f>
        <v/>
      </c>
      <c r="D150" s="77" t="str">
        <f>IF('Raw-Data-Input'!D160=0,"",'Raw-Data-Input'!D160)</f>
        <v/>
      </c>
      <c r="E150" s="77" t="str">
        <f>IF('Raw-Data-Input'!E160=0,"",'Raw-Data-Input'!E160)</f>
        <v/>
      </c>
      <c r="F150" s="78" t="str">
        <f>IF('Raw-Data-Input'!N160="","",'Raw-Data-Input'!N160)</f>
        <v/>
      </c>
      <c r="G150" s="79" t="str">
        <f t="shared" si="12"/>
        <v/>
      </c>
      <c r="H150" s="78" t="str">
        <f>IF('Raw-Data-Input'!O160="","",'Raw-Data-Input'!O160)</f>
        <v/>
      </c>
      <c r="I150" s="79" t="str">
        <f t="shared" si="13"/>
        <v/>
      </c>
      <c r="J150" s="77" t="str">
        <f t="shared" si="14"/>
        <v/>
      </c>
      <c r="K150" s="80">
        <f t="shared" si="15"/>
        <v>0</v>
      </c>
      <c r="L150" s="77" t="str">
        <f t="shared" si="16"/>
        <v/>
      </c>
      <c r="M150" s="77" t="str">
        <f t="shared" si="17"/>
        <v/>
      </c>
      <c r="N150" s="29"/>
      <c r="O150" s="29"/>
      <c r="P150" s="29"/>
      <c r="Q150" s="29"/>
      <c r="R150" s="29"/>
      <c r="S150" s="29"/>
      <c r="T150" s="29"/>
      <c r="U150" s="29"/>
      <c r="V150" s="29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3">
      <c r="A151" s="29">
        <v>145</v>
      </c>
      <c r="B151" s="77" t="str">
        <f>IF('Raw-Data-Input'!B161=0,"",'Raw-Data-Input'!B161)</f>
        <v/>
      </c>
      <c r="C151" s="77" t="str">
        <f>IF('Raw-Data-Input'!C161=0,"",'Raw-Data-Input'!C161)</f>
        <v/>
      </c>
      <c r="D151" s="77" t="str">
        <f>IF('Raw-Data-Input'!D161=0,"",'Raw-Data-Input'!D161)</f>
        <v/>
      </c>
      <c r="E151" s="77" t="str">
        <f>IF('Raw-Data-Input'!E161=0,"",'Raw-Data-Input'!E161)</f>
        <v/>
      </c>
      <c r="F151" s="78" t="str">
        <f>IF('Raw-Data-Input'!N161="","",'Raw-Data-Input'!N161)</f>
        <v/>
      </c>
      <c r="G151" s="79" t="str">
        <f t="shared" si="12"/>
        <v/>
      </c>
      <c r="H151" s="78" t="str">
        <f>IF('Raw-Data-Input'!O161="","",'Raw-Data-Input'!O161)</f>
        <v/>
      </c>
      <c r="I151" s="79" t="str">
        <f t="shared" si="13"/>
        <v/>
      </c>
      <c r="J151" s="77" t="str">
        <f t="shared" si="14"/>
        <v/>
      </c>
      <c r="K151" s="80">
        <f t="shared" si="15"/>
        <v>0</v>
      </c>
      <c r="L151" s="77" t="str">
        <f t="shared" si="16"/>
        <v/>
      </c>
      <c r="M151" s="77" t="str">
        <f t="shared" si="17"/>
        <v/>
      </c>
      <c r="N151" s="29"/>
      <c r="O151" s="29"/>
      <c r="P151" s="29"/>
      <c r="Q151" s="29"/>
      <c r="R151" s="29"/>
      <c r="S151" s="29"/>
      <c r="T151" s="29"/>
      <c r="U151" s="29"/>
      <c r="V151" s="29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x14ac:dyDescent="0.3">
      <c r="A152" s="29">
        <v>146</v>
      </c>
      <c r="B152" s="77" t="str">
        <f>IF('Raw-Data-Input'!B162=0,"",'Raw-Data-Input'!B162)</f>
        <v/>
      </c>
      <c r="C152" s="77" t="str">
        <f>IF('Raw-Data-Input'!C162=0,"",'Raw-Data-Input'!C162)</f>
        <v/>
      </c>
      <c r="D152" s="77" t="str">
        <f>IF('Raw-Data-Input'!D162=0,"",'Raw-Data-Input'!D162)</f>
        <v/>
      </c>
      <c r="E152" s="77" t="str">
        <f>IF('Raw-Data-Input'!E162=0,"",'Raw-Data-Input'!E162)</f>
        <v/>
      </c>
      <c r="F152" s="78" t="str">
        <f>IF('Raw-Data-Input'!N162="","",'Raw-Data-Input'!N162)</f>
        <v/>
      </c>
      <c r="G152" s="79" t="str">
        <f t="shared" si="12"/>
        <v/>
      </c>
      <c r="H152" s="78" t="str">
        <f>IF('Raw-Data-Input'!O162="","",'Raw-Data-Input'!O162)</f>
        <v/>
      </c>
      <c r="I152" s="79" t="str">
        <f t="shared" si="13"/>
        <v/>
      </c>
      <c r="J152" s="77" t="str">
        <f t="shared" si="14"/>
        <v/>
      </c>
      <c r="K152" s="80">
        <f t="shared" si="15"/>
        <v>0</v>
      </c>
      <c r="L152" s="77" t="str">
        <f t="shared" si="16"/>
        <v/>
      </c>
      <c r="M152" s="77" t="str">
        <f t="shared" si="17"/>
        <v/>
      </c>
      <c r="N152" s="29"/>
      <c r="O152" s="29"/>
      <c r="P152" s="29"/>
      <c r="Q152" s="29"/>
      <c r="R152" s="29"/>
      <c r="S152" s="29"/>
      <c r="T152" s="29"/>
      <c r="U152" s="29"/>
      <c r="V152" s="29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x14ac:dyDescent="0.3">
      <c r="A153" s="29">
        <v>147</v>
      </c>
      <c r="B153" s="77" t="str">
        <f>IF('Raw-Data-Input'!B163=0,"",'Raw-Data-Input'!B163)</f>
        <v/>
      </c>
      <c r="C153" s="77" t="str">
        <f>IF('Raw-Data-Input'!C163=0,"",'Raw-Data-Input'!C163)</f>
        <v/>
      </c>
      <c r="D153" s="77" t="str">
        <f>IF('Raw-Data-Input'!D163=0,"",'Raw-Data-Input'!D163)</f>
        <v/>
      </c>
      <c r="E153" s="77" t="str">
        <f>IF('Raw-Data-Input'!E163=0,"",'Raw-Data-Input'!E163)</f>
        <v/>
      </c>
      <c r="F153" s="78" t="str">
        <f>IF('Raw-Data-Input'!N163="","",'Raw-Data-Input'!N163)</f>
        <v/>
      </c>
      <c r="G153" s="79" t="str">
        <f t="shared" si="12"/>
        <v/>
      </c>
      <c r="H153" s="78" t="str">
        <f>IF('Raw-Data-Input'!O163="","",'Raw-Data-Input'!O163)</f>
        <v/>
      </c>
      <c r="I153" s="79" t="str">
        <f t="shared" si="13"/>
        <v/>
      </c>
      <c r="J153" s="77" t="str">
        <f t="shared" si="14"/>
        <v/>
      </c>
      <c r="K153" s="80">
        <f t="shared" si="15"/>
        <v>0</v>
      </c>
      <c r="L153" s="77" t="str">
        <f t="shared" si="16"/>
        <v/>
      </c>
      <c r="M153" s="77" t="str">
        <f t="shared" si="17"/>
        <v/>
      </c>
      <c r="N153" s="29"/>
      <c r="O153" s="29"/>
      <c r="P153" s="29"/>
      <c r="Q153" s="29"/>
      <c r="R153" s="29"/>
      <c r="S153" s="29"/>
      <c r="T153" s="29"/>
      <c r="U153" s="29"/>
      <c r="V153" s="29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x14ac:dyDescent="0.3">
      <c r="A154" s="29">
        <v>148</v>
      </c>
      <c r="B154" s="77" t="str">
        <f>IF('Raw-Data-Input'!B164=0,"",'Raw-Data-Input'!B164)</f>
        <v/>
      </c>
      <c r="C154" s="77" t="str">
        <f>IF('Raw-Data-Input'!C164=0,"",'Raw-Data-Input'!C164)</f>
        <v/>
      </c>
      <c r="D154" s="77" t="str">
        <f>IF('Raw-Data-Input'!D164=0,"",'Raw-Data-Input'!D164)</f>
        <v/>
      </c>
      <c r="E154" s="77" t="str">
        <f>IF('Raw-Data-Input'!E164=0,"",'Raw-Data-Input'!E164)</f>
        <v/>
      </c>
      <c r="F154" s="78" t="str">
        <f>IF('Raw-Data-Input'!N164="","",'Raw-Data-Input'!N164)</f>
        <v/>
      </c>
      <c r="G154" s="79" t="str">
        <f t="shared" si="12"/>
        <v/>
      </c>
      <c r="H154" s="78" t="str">
        <f>IF('Raw-Data-Input'!O164="","",'Raw-Data-Input'!O164)</f>
        <v/>
      </c>
      <c r="I154" s="79" t="str">
        <f t="shared" si="13"/>
        <v/>
      </c>
      <c r="J154" s="77" t="str">
        <f t="shared" si="14"/>
        <v/>
      </c>
      <c r="K154" s="80">
        <f t="shared" si="15"/>
        <v>0</v>
      </c>
      <c r="L154" s="77" t="str">
        <f t="shared" si="16"/>
        <v/>
      </c>
      <c r="M154" s="77" t="str">
        <f t="shared" si="17"/>
        <v/>
      </c>
      <c r="N154" s="29"/>
      <c r="O154" s="29"/>
      <c r="P154" s="29"/>
      <c r="Q154" s="29"/>
      <c r="R154" s="29"/>
      <c r="S154" s="29"/>
      <c r="T154" s="29"/>
      <c r="U154" s="29"/>
      <c r="V154" s="29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x14ac:dyDescent="0.3">
      <c r="A155" s="29">
        <v>149</v>
      </c>
      <c r="B155" s="77" t="str">
        <f>IF('Raw-Data-Input'!B165=0,"",'Raw-Data-Input'!B165)</f>
        <v/>
      </c>
      <c r="C155" s="77" t="str">
        <f>IF('Raw-Data-Input'!C165=0,"",'Raw-Data-Input'!C165)</f>
        <v/>
      </c>
      <c r="D155" s="77" t="str">
        <f>IF('Raw-Data-Input'!D165=0,"",'Raw-Data-Input'!D165)</f>
        <v/>
      </c>
      <c r="E155" s="77" t="str">
        <f>IF('Raw-Data-Input'!E165=0,"",'Raw-Data-Input'!E165)</f>
        <v/>
      </c>
      <c r="F155" s="78" t="str">
        <f>IF('Raw-Data-Input'!N165="","",'Raw-Data-Input'!N165)</f>
        <v/>
      </c>
      <c r="G155" s="79" t="str">
        <f t="shared" si="12"/>
        <v/>
      </c>
      <c r="H155" s="78" t="str">
        <f>IF('Raw-Data-Input'!O165="","",'Raw-Data-Input'!O165)</f>
        <v/>
      </c>
      <c r="I155" s="79" t="str">
        <f t="shared" si="13"/>
        <v/>
      </c>
      <c r="J155" s="77" t="str">
        <f t="shared" si="14"/>
        <v/>
      </c>
      <c r="K155" s="80">
        <f t="shared" si="15"/>
        <v>0</v>
      </c>
      <c r="L155" s="77" t="str">
        <f t="shared" si="16"/>
        <v/>
      </c>
      <c r="M155" s="77" t="str">
        <f t="shared" si="17"/>
        <v/>
      </c>
      <c r="N155" s="29"/>
      <c r="O155" s="29"/>
      <c r="P155" s="29"/>
      <c r="Q155" s="29"/>
      <c r="R155" s="29"/>
      <c r="S155" s="29"/>
      <c r="T155" s="29"/>
      <c r="U155" s="29"/>
      <c r="V155" s="29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x14ac:dyDescent="0.3">
      <c r="A156" s="29">
        <v>150</v>
      </c>
      <c r="B156" s="77" t="str">
        <f>IF('Raw-Data-Input'!B166=0,"",'Raw-Data-Input'!B166)</f>
        <v/>
      </c>
      <c r="C156" s="77" t="str">
        <f>IF('Raw-Data-Input'!C166=0,"",'Raw-Data-Input'!C166)</f>
        <v/>
      </c>
      <c r="D156" s="77" t="str">
        <f>IF('Raw-Data-Input'!D166=0,"",'Raw-Data-Input'!D166)</f>
        <v/>
      </c>
      <c r="E156" s="77" t="str">
        <f>IF('Raw-Data-Input'!E166=0,"",'Raw-Data-Input'!E166)</f>
        <v/>
      </c>
      <c r="F156" s="78" t="str">
        <f>IF('Raw-Data-Input'!N166="","",'Raw-Data-Input'!N166)</f>
        <v/>
      </c>
      <c r="G156" s="79" t="str">
        <f t="shared" si="12"/>
        <v/>
      </c>
      <c r="H156" s="78" t="str">
        <f>IF('Raw-Data-Input'!O166="","",'Raw-Data-Input'!O166)</f>
        <v/>
      </c>
      <c r="I156" s="79" t="str">
        <f t="shared" si="13"/>
        <v/>
      </c>
      <c r="J156" s="77" t="str">
        <f t="shared" si="14"/>
        <v/>
      </c>
      <c r="K156" s="80">
        <f t="shared" si="15"/>
        <v>0</v>
      </c>
      <c r="L156" s="77" t="str">
        <f t="shared" si="16"/>
        <v/>
      </c>
      <c r="M156" s="77" t="str">
        <f t="shared" si="17"/>
        <v/>
      </c>
      <c r="N156" s="29"/>
      <c r="O156" s="29"/>
      <c r="P156" s="29"/>
      <c r="Q156" s="29"/>
      <c r="R156" s="29"/>
      <c r="S156" s="29"/>
      <c r="T156" s="29"/>
      <c r="U156" s="29"/>
      <c r="V156" s="29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x14ac:dyDescent="0.3">
      <c r="A157" s="29">
        <v>151</v>
      </c>
      <c r="B157" s="77" t="str">
        <f>IF('Raw-Data-Input'!B167=0,"",'Raw-Data-Input'!B167)</f>
        <v/>
      </c>
      <c r="C157" s="77" t="str">
        <f>IF('Raw-Data-Input'!C167=0,"",'Raw-Data-Input'!C167)</f>
        <v/>
      </c>
      <c r="D157" s="77" t="str">
        <f>IF('Raw-Data-Input'!D167=0,"",'Raw-Data-Input'!D167)</f>
        <v/>
      </c>
      <c r="E157" s="77" t="str">
        <f>IF('Raw-Data-Input'!E167=0,"",'Raw-Data-Input'!E167)</f>
        <v/>
      </c>
      <c r="F157" s="78" t="str">
        <f>IF('Raw-Data-Input'!N167="","",'Raw-Data-Input'!N167)</f>
        <v/>
      </c>
      <c r="G157" s="79" t="str">
        <f t="shared" si="12"/>
        <v/>
      </c>
      <c r="H157" s="78" t="str">
        <f>IF('Raw-Data-Input'!O167="","",'Raw-Data-Input'!O167)</f>
        <v/>
      </c>
      <c r="I157" s="79" t="str">
        <f t="shared" si="13"/>
        <v/>
      </c>
      <c r="J157" s="77" t="str">
        <f t="shared" si="14"/>
        <v/>
      </c>
      <c r="K157" s="80">
        <f t="shared" si="15"/>
        <v>0</v>
      </c>
      <c r="L157" s="77" t="str">
        <f t="shared" si="16"/>
        <v/>
      </c>
      <c r="M157" s="77" t="str">
        <f t="shared" si="17"/>
        <v/>
      </c>
      <c r="N157" s="29"/>
      <c r="O157" s="29"/>
      <c r="P157" s="29"/>
      <c r="Q157" s="29"/>
      <c r="R157" s="29"/>
      <c r="S157" s="29"/>
      <c r="T157" s="29"/>
      <c r="U157" s="29"/>
      <c r="V157" s="29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3">
      <c r="A158" s="29">
        <v>152</v>
      </c>
      <c r="B158" s="77" t="str">
        <f>IF('Raw-Data-Input'!B168=0,"",'Raw-Data-Input'!B168)</f>
        <v/>
      </c>
      <c r="C158" s="77" t="str">
        <f>IF('Raw-Data-Input'!C168=0,"",'Raw-Data-Input'!C168)</f>
        <v/>
      </c>
      <c r="D158" s="77" t="str">
        <f>IF('Raw-Data-Input'!D168=0,"",'Raw-Data-Input'!D168)</f>
        <v/>
      </c>
      <c r="E158" s="77" t="str">
        <f>IF('Raw-Data-Input'!E168=0,"",'Raw-Data-Input'!E168)</f>
        <v/>
      </c>
      <c r="F158" s="78" t="str">
        <f>IF('Raw-Data-Input'!N168="","",'Raw-Data-Input'!N168)</f>
        <v/>
      </c>
      <c r="G158" s="79" t="str">
        <f t="shared" si="12"/>
        <v/>
      </c>
      <c r="H158" s="78" t="str">
        <f>IF('Raw-Data-Input'!O168="","",'Raw-Data-Input'!O168)</f>
        <v/>
      </c>
      <c r="I158" s="79" t="str">
        <f t="shared" si="13"/>
        <v/>
      </c>
      <c r="J158" s="77" t="str">
        <f t="shared" si="14"/>
        <v/>
      </c>
      <c r="K158" s="80">
        <f t="shared" si="15"/>
        <v>0</v>
      </c>
      <c r="L158" s="77" t="str">
        <f t="shared" si="16"/>
        <v/>
      </c>
      <c r="M158" s="77" t="str">
        <f t="shared" si="17"/>
        <v/>
      </c>
      <c r="N158" s="29"/>
      <c r="O158" s="29"/>
      <c r="P158" s="29"/>
      <c r="Q158" s="29"/>
      <c r="R158" s="29"/>
      <c r="S158" s="29"/>
      <c r="T158" s="29"/>
      <c r="U158" s="29"/>
      <c r="V158" s="29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x14ac:dyDescent="0.3">
      <c r="A159" s="29">
        <v>153</v>
      </c>
      <c r="B159" s="77" t="str">
        <f>IF('Raw-Data-Input'!B169=0,"",'Raw-Data-Input'!B169)</f>
        <v/>
      </c>
      <c r="C159" s="77" t="str">
        <f>IF('Raw-Data-Input'!C169=0,"",'Raw-Data-Input'!C169)</f>
        <v/>
      </c>
      <c r="D159" s="77" t="str">
        <f>IF('Raw-Data-Input'!D169=0,"",'Raw-Data-Input'!D169)</f>
        <v/>
      </c>
      <c r="E159" s="77" t="str">
        <f>IF('Raw-Data-Input'!E169=0,"",'Raw-Data-Input'!E169)</f>
        <v/>
      </c>
      <c r="F159" s="78" t="str">
        <f>IF('Raw-Data-Input'!N169="","",'Raw-Data-Input'!N169)</f>
        <v/>
      </c>
      <c r="G159" s="79" t="str">
        <f t="shared" si="12"/>
        <v/>
      </c>
      <c r="H159" s="78" t="str">
        <f>IF('Raw-Data-Input'!O169="","",'Raw-Data-Input'!O169)</f>
        <v/>
      </c>
      <c r="I159" s="79" t="str">
        <f t="shared" si="13"/>
        <v/>
      </c>
      <c r="J159" s="77" t="str">
        <f t="shared" si="14"/>
        <v/>
      </c>
      <c r="K159" s="80">
        <f t="shared" si="15"/>
        <v>0</v>
      </c>
      <c r="L159" s="77" t="str">
        <f t="shared" si="16"/>
        <v/>
      </c>
      <c r="M159" s="77" t="str">
        <f t="shared" si="17"/>
        <v/>
      </c>
      <c r="N159" s="29"/>
      <c r="O159" s="29"/>
      <c r="P159" s="29"/>
      <c r="Q159" s="29"/>
      <c r="R159" s="29"/>
      <c r="S159" s="29"/>
      <c r="T159" s="29"/>
      <c r="U159" s="29"/>
      <c r="V159" s="29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x14ac:dyDescent="0.3">
      <c r="A160" s="29">
        <v>154</v>
      </c>
      <c r="B160" s="77" t="str">
        <f>IF('Raw-Data-Input'!B170=0,"",'Raw-Data-Input'!B170)</f>
        <v/>
      </c>
      <c r="C160" s="77" t="str">
        <f>IF('Raw-Data-Input'!C170=0,"",'Raw-Data-Input'!C170)</f>
        <v/>
      </c>
      <c r="D160" s="77" t="str">
        <f>IF('Raw-Data-Input'!D170=0,"",'Raw-Data-Input'!D170)</f>
        <v/>
      </c>
      <c r="E160" s="77" t="str">
        <f>IF('Raw-Data-Input'!E170=0,"",'Raw-Data-Input'!E170)</f>
        <v/>
      </c>
      <c r="F160" s="78" t="str">
        <f>IF('Raw-Data-Input'!N170="","",'Raw-Data-Input'!N170)</f>
        <v/>
      </c>
      <c r="G160" s="79" t="str">
        <f t="shared" si="12"/>
        <v/>
      </c>
      <c r="H160" s="78" t="str">
        <f>IF('Raw-Data-Input'!O170="","",'Raw-Data-Input'!O170)</f>
        <v/>
      </c>
      <c r="I160" s="79" t="str">
        <f t="shared" si="13"/>
        <v/>
      </c>
      <c r="J160" s="77" t="str">
        <f t="shared" si="14"/>
        <v/>
      </c>
      <c r="K160" s="80">
        <f t="shared" si="15"/>
        <v>0</v>
      </c>
      <c r="L160" s="77" t="str">
        <f t="shared" si="16"/>
        <v/>
      </c>
      <c r="M160" s="77" t="str">
        <f t="shared" si="17"/>
        <v/>
      </c>
      <c r="N160" s="29"/>
      <c r="O160" s="29"/>
      <c r="P160" s="29"/>
      <c r="Q160" s="29"/>
      <c r="R160" s="29"/>
      <c r="S160" s="29"/>
      <c r="T160" s="29"/>
      <c r="U160" s="29"/>
      <c r="V160" s="29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x14ac:dyDescent="0.3">
      <c r="A161" s="29">
        <v>155</v>
      </c>
      <c r="B161" s="77" t="str">
        <f>IF('Raw-Data-Input'!B171=0,"",'Raw-Data-Input'!B171)</f>
        <v/>
      </c>
      <c r="C161" s="77" t="str">
        <f>IF('Raw-Data-Input'!C171=0,"",'Raw-Data-Input'!C171)</f>
        <v/>
      </c>
      <c r="D161" s="77" t="str">
        <f>IF('Raw-Data-Input'!D171=0,"",'Raw-Data-Input'!D171)</f>
        <v/>
      </c>
      <c r="E161" s="77" t="str">
        <f>IF('Raw-Data-Input'!E171=0,"",'Raw-Data-Input'!E171)</f>
        <v/>
      </c>
      <c r="F161" s="78" t="str">
        <f>IF('Raw-Data-Input'!N171="","",'Raw-Data-Input'!N171)</f>
        <v/>
      </c>
      <c r="G161" s="79" t="str">
        <f t="shared" si="12"/>
        <v/>
      </c>
      <c r="H161" s="78" t="str">
        <f>IF('Raw-Data-Input'!O171="","",'Raw-Data-Input'!O171)</f>
        <v/>
      </c>
      <c r="I161" s="79" t="str">
        <f t="shared" si="13"/>
        <v/>
      </c>
      <c r="J161" s="77" t="str">
        <f t="shared" si="14"/>
        <v/>
      </c>
      <c r="K161" s="80">
        <f t="shared" si="15"/>
        <v>0</v>
      </c>
      <c r="L161" s="77" t="str">
        <f t="shared" si="16"/>
        <v/>
      </c>
      <c r="M161" s="77" t="str">
        <f t="shared" si="17"/>
        <v/>
      </c>
      <c r="N161" s="29"/>
      <c r="O161" s="29"/>
      <c r="P161" s="29"/>
      <c r="Q161" s="29"/>
      <c r="R161" s="29"/>
      <c r="S161" s="29"/>
      <c r="T161" s="29"/>
      <c r="U161" s="29"/>
      <c r="V161" s="29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x14ac:dyDescent="0.3">
      <c r="A162" s="29">
        <v>156</v>
      </c>
      <c r="B162" s="77" t="str">
        <f>IF('Raw-Data-Input'!B172=0,"",'Raw-Data-Input'!B172)</f>
        <v/>
      </c>
      <c r="C162" s="77" t="str">
        <f>IF('Raw-Data-Input'!C172=0,"",'Raw-Data-Input'!C172)</f>
        <v/>
      </c>
      <c r="D162" s="77" t="str">
        <f>IF('Raw-Data-Input'!D172=0,"",'Raw-Data-Input'!D172)</f>
        <v/>
      </c>
      <c r="E162" s="77" t="str">
        <f>IF('Raw-Data-Input'!E172=0,"",'Raw-Data-Input'!E172)</f>
        <v/>
      </c>
      <c r="F162" s="78" t="str">
        <f>IF('Raw-Data-Input'!N172="","",'Raw-Data-Input'!N172)</f>
        <v/>
      </c>
      <c r="G162" s="79" t="str">
        <f t="shared" si="12"/>
        <v/>
      </c>
      <c r="H162" s="78" t="str">
        <f>IF('Raw-Data-Input'!O172="","",'Raw-Data-Input'!O172)</f>
        <v/>
      </c>
      <c r="I162" s="79" t="str">
        <f t="shared" si="13"/>
        <v/>
      </c>
      <c r="J162" s="77" t="str">
        <f t="shared" si="14"/>
        <v/>
      </c>
      <c r="K162" s="80">
        <f t="shared" si="15"/>
        <v>0</v>
      </c>
      <c r="L162" s="77" t="str">
        <f t="shared" si="16"/>
        <v/>
      </c>
      <c r="M162" s="77" t="str">
        <f t="shared" si="17"/>
        <v/>
      </c>
      <c r="N162" s="29"/>
      <c r="O162" s="29"/>
      <c r="P162" s="29"/>
      <c r="Q162" s="29"/>
      <c r="R162" s="29"/>
      <c r="S162" s="29"/>
      <c r="T162" s="29"/>
      <c r="U162" s="29"/>
      <c r="V162" s="29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x14ac:dyDescent="0.3">
      <c r="A163" s="29">
        <v>157</v>
      </c>
      <c r="B163" s="77" t="str">
        <f>IF('Raw-Data-Input'!B173=0,"",'Raw-Data-Input'!B173)</f>
        <v/>
      </c>
      <c r="C163" s="77" t="str">
        <f>IF('Raw-Data-Input'!C173=0,"",'Raw-Data-Input'!C173)</f>
        <v/>
      </c>
      <c r="D163" s="77" t="str">
        <f>IF('Raw-Data-Input'!D173=0,"",'Raw-Data-Input'!D173)</f>
        <v/>
      </c>
      <c r="E163" s="77" t="str">
        <f>IF('Raw-Data-Input'!E173=0,"",'Raw-Data-Input'!E173)</f>
        <v/>
      </c>
      <c r="F163" s="78" t="str">
        <f>IF('Raw-Data-Input'!N173="","",'Raw-Data-Input'!N173)</f>
        <v/>
      </c>
      <c r="G163" s="79" t="str">
        <f t="shared" si="12"/>
        <v/>
      </c>
      <c r="H163" s="78" t="str">
        <f>IF('Raw-Data-Input'!O173="","",'Raw-Data-Input'!O173)</f>
        <v/>
      </c>
      <c r="I163" s="79" t="str">
        <f t="shared" si="13"/>
        <v/>
      </c>
      <c r="J163" s="77" t="str">
        <f t="shared" si="14"/>
        <v/>
      </c>
      <c r="K163" s="80">
        <f t="shared" si="15"/>
        <v>0</v>
      </c>
      <c r="L163" s="77" t="str">
        <f t="shared" si="16"/>
        <v/>
      </c>
      <c r="M163" s="77" t="str">
        <f t="shared" si="17"/>
        <v/>
      </c>
      <c r="N163" s="29"/>
      <c r="O163" s="29"/>
      <c r="P163" s="29"/>
      <c r="Q163" s="29"/>
      <c r="R163" s="29"/>
      <c r="S163" s="29"/>
      <c r="T163" s="29"/>
      <c r="U163" s="29"/>
      <c r="V163" s="29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x14ac:dyDescent="0.3">
      <c r="A164" s="29">
        <v>158</v>
      </c>
      <c r="B164" s="77" t="str">
        <f>IF('Raw-Data-Input'!B174=0,"",'Raw-Data-Input'!B174)</f>
        <v/>
      </c>
      <c r="C164" s="77" t="str">
        <f>IF('Raw-Data-Input'!C174=0,"",'Raw-Data-Input'!C174)</f>
        <v/>
      </c>
      <c r="D164" s="77" t="str">
        <f>IF('Raw-Data-Input'!D174=0,"",'Raw-Data-Input'!D174)</f>
        <v/>
      </c>
      <c r="E164" s="77" t="str">
        <f>IF('Raw-Data-Input'!E174=0,"",'Raw-Data-Input'!E174)</f>
        <v/>
      </c>
      <c r="F164" s="78" t="str">
        <f>IF('Raw-Data-Input'!N174="","",'Raw-Data-Input'!N174)</f>
        <v/>
      </c>
      <c r="G164" s="79" t="str">
        <f t="shared" si="12"/>
        <v/>
      </c>
      <c r="H164" s="78" t="str">
        <f>IF('Raw-Data-Input'!O174="","",'Raw-Data-Input'!O174)</f>
        <v/>
      </c>
      <c r="I164" s="79" t="str">
        <f t="shared" si="13"/>
        <v/>
      </c>
      <c r="J164" s="77" t="str">
        <f t="shared" si="14"/>
        <v/>
      </c>
      <c r="K164" s="80">
        <f t="shared" si="15"/>
        <v>0</v>
      </c>
      <c r="L164" s="77" t="str">
        <f t="shared" si="16"/>
        <v/>
      </c>
      <c r="M164" s="77" t="str">
        <f t="shared" si="17"/>
        <v/>
      </c>
      <c r="N164" s="29"/>
      <c r="O164" s="29"/>
      <c r="P164" s="29"/>
      <c r="Q164" s="29"/>
      <c r="R164" s="29"/>
      <c r="S164" s="29"/>
      <c r="T164" s="29"/>
      <c r="U164" s="29"/>
      <c r="V164" s="29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x14ac:dyDescent="0.3">
      <c r="A165" s="29">
        <v>159</v>
      </c>
      <c r="B165" s="77" t="str">
        <f>IF('Raw-Data-Input'!B175=0,"",'Raw-Data-Input'!B175)</f>
        <v/>
      </c>
      <c r="C165" s="77" t="str">
        <f>IF('Raw-Data-Input'!C175=0,"",'Raw-Data-Input'!C175)</f>
        <v/>
      </c>
      <c r="D165" s="77" t="str">
        <f>IF('Raw-Data-Input'!D175=0,"",'Raw-Data-Input'!D175)</f>
        <v/>
      </c>
      <c r="E165" s="77" t="str">
        <f>IF('Raw-Data-Input'!E175=0,"",'Raw-Data-Input'!E175)</f>
        <v/>
      </c>
      <c r="F165" s="78" t="str">
        <f>IF('Raw-Data-Input'!N175="","",'Raw-Data-Input'!N175)</f>
        <v/>
      </c>
      <c r="G165" s="79" t="str">
        <f t="shared" si="12"/>
        <v/>
      </c>
      <c r="H165" s="78" t="str">
        <f>IF('Raw-Data-Input'!O175="","",'Raw-Data-Input'!O175)</f>
        <v/>
      </c>
      <c r="I165" s="79" t="str">
        <f t="shared" si="13"/>
        <v/>
      </c>
      <c r="J165" s="77" t="str">
        <f t="shared" si="14"/>
        <v/>
      </c>
      <c r="K165" s="80">
        <f t="shared" si="15"/>
        <v>0</v>
      </c>
      <c r="L165" s="77" t="str">
        <f t="shared" si="16"/>
        <v/>
      </c>
      <c r="M165" s="77" t="str">
        <f t="shared" si="17"/>
        <v/>
      </c>
      <c r="N165" s="29"/>
      <c r="O165" s="29"/>
      <c r="P165" s="29"/>
      <c r="Q165" s="29"/>
      <c r="R165" s="29"/>
      <c r="S165" s="29"/>
      <c r="T165" s="29"/>
      <c r="U165" s="29"/>
      <c r="V165" s="29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x14ac:dyDescent="0.3">
      <c r="A166" s="29">
        <v>160</v>
      </c>
      <c r="B166" s="77" t="str">
        <f>IF('Raw-Data-Input'!B176=0,"",'Raw-Data-Input'!B176)</f>
        <v/>
      </c>
      <c r="C166" s="77" t="str">
        <f>IF('Raw-Data-Input'!C176=0,"",'Raw-Data-Input'!C176)</f>
        <v/>
      </c>
      <c r="D166" s="77" t="str">
        <f>IF('Raw-Data-Input'!D176=0,"",'Raw-Data-Input'!D176)</f>
        <v/>
      </c>
      <c r="E166" s="77" t="str">
        <f>IF('Raw-Data-Input'!E176=0,"",'Raw-Data-Input'!E176)</f>
        <v/>
      </c>
      <c r="F166" s="78" t="str">
        <f>IF('Raw-Data-Input'!N176="","",'Raw-Data-Input'!N176)</f>
        <v/>
      </c>
      <c r="G166" s="79" t="str">
        <f t="shared" si="12"/>
        <v/>
      </c>
      <c r="H166" s="78" t="str">
        <f>IF('Raw-Data-Input'!O176="","",'Raw-Data-Input'!O176)</f>
        <v/>
      </c>
      <c r="I166" s="79" t="str">
        <f t="shared" si="13"/>
        <v/>
      </c>
      <c r="J166" s="77" t="str">
        <f t="shared" si="14"/>
        <v/>
      </c>
      <c r="K166" s="80">
        <f t="shared" si="15"/>
        <v>0</v>
      </c>
      <c r="L166" s="77" t="str">
        <f t="shared" si="16"/>
        <v/>
      </c>
      <c r="M166" s="77" t="str">
        <f t="shared" si="17"/>
        <v/>
      </c>
      <c r="N166" s="29"/>
      <c r="O166" s="29"/>
      <c r="P166" s="29"/>
      <c r="Q166" s="29"/>
      <c r="R166" s="29"/>
      <c r="S166" s="29"/>
      <c r="T166" s="29"/>
      <c r="U166" s="29"/>
      <c r="V166" s="29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x14ac:dyDescent="0.3">
      <c r="A167" s="29">
        <v>161</v>
      </c>
      <c r="B167" s="77" t="str">
        <f>IF('Raw-Data-Input'!B177=0,"",'Raw-Data-Input'!B177)</f>
        <v/>
      </c>
      <c r="C167" s="77" t="str">
        <f>IF('Raw-Data-Input'!C177=0,"",'Raw-Data-Input'!C177)</f>
        <v/>
      </c>
      <c r="D167" s="77" t="str">
        <f>IF('Raw-Data-Input'!D177=0,"",'Raw-Data-Input'!D177)</f>
        <v/>
      </c>
      <c r="E167" s="77" t="str">
        <f>IF('Raw-Data-Input'!E177=0,"",'Raw-Data-Input'!E177)</f>
        <v/>
      </c>
      <c r="F167" s="78" t="str">
        <f>IF('Raw-Data-Input'!N177="","",'Raw-Data-Input'!N177)</f>
        <v/>
      </c>
      <c r="G167" s="79" t="str">
        <f t="shared" si="12"/>
        <v/>
      </c>
      <c r="H167" s="78" t="str">
        <f>IF('Raw-Data-Input'!O177="","",'Raw-Data-Input'!O177)</f>
        <v/>
      </c>
      <c r="I167" s="79" t="str">
        <f t="shared" si="13"/>
        <v/>
      </c>
      <c r="J167" s="77" t="str">
        <f t="shared" si="14"/>
        <v/>
      </c>
      <c r="K167" s="80">
        <f t="shared" si="15"/>
        <v>0</v>
      </c>
      <c r="L167" s="77" t="str">
        <f t="shared" si="16"/>
        <v/>
      </c>
      <c r="M167" s="77" t="str">
        <f t="shared" si="17"/>
        <v/>
      </c>
      <c r="N167" s="29"/>
      <c r="O167" s="29"/>
      <c r="P167" s="29"/>
      <c r="Q167" s="29"/>
      <c r="R167" s="29"/>
      <c r="S167" s="29"/>
      <c r="T167" s="29"/>
      <c r="U167" s="29"/>
      <c r="V167" s="29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x14ac:dyDescent="0.3">
      <c r="A168" s="29">
        <v>162</v>
      </c>
      <c r="B168" s="77" t="str">
        <f>IF('Raw-Data-Input'!B178=0,"",'Raw-Data-Input'!B178)</f>
        <v/>
      </c>
      <c r="C168" s="77" t="str">
        <f>IF('Raw-Data-Input'!C178=0,"",'Raw-Data-Input'!C178)</f>
        <v/>
      </c>
      <c r="D168" s="77" t="str">
        <f>IF('Raw-Data-Input'!D178=0,"",'Raw-Data-Input'!D178)</f>
        <v/>
      </c>
      <c r="E168" s="77" t="str">
        <f>IF('Raw-Data-Input'!E178=0,"",'Raw-Data-Input'!E178)</f>
        <v/>
      </c>
      <c r="F168" s="78" t="str">
        <f>IF('Raw-Data-Input'!N178="","",'Raw-Data-Input'!N178)</f>
        <v/>
      </c>
      <c r="G168" s="79" t="str">
        <f t="shared" si="12"/>
        <v/>
      </c>
      <c r="H168" s="78" t="str">
        <f>IF('Raw-Data-Input'!O178="","",'Raw-Data-Input'!O178)</f>
        <v/>
      </c>
      <c r="I168" s="79" t="str">
        <f t="shared" si="13"/>
        <v/>
      </c>
      <c r="J168" s="77" t="str">
        <f t="shared" si="14"/>
        <v/>
      </c>
      <c r="K168" s="80">
        <f t="shared" si="15"/>
        <v>0</v>
      </c>
      <c r="L168" s="77" t="str">
        <f t="shared" si="16"/>
        <v/>
      </c>
      <c r="M168" s="77" t="str">
        <f t="shared" si="17"/>
        <v/>
      </c>
      <c r="N168" s="29"/>
      <c r="O168" s="29"/>
      <c r="P168" s="29"/>
      <c r="Q168" s="29"/>
      <c r="R168" s="29"/>
      <c r="S168" s="29"/>
      <c r="T168" s="29"/>
      <c r="U168" s="29"/>
      <c r="V168" s="29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x14ac:dyDescent="0.3">
      <c r="A169" s="29">
        <v>163</v>
      </c>
      <c r="B169" s="77" t="str">
        <f>IF('Raw-Data-Input'!B179=0,"",'Raw-Data-Input'!B179)</f>
        <v/>
      </c>
      <c r="C169" s="77" t="str">
        <f>IF('Raw-Data-Input'!C179=0,"",'Raw-Data-Input'!C179)</f>
        <v/>
      </c>
      <c r="D169" s="77" t="str">
        <f>IF('Raw-Data-Input'!D179=0,"",'Raw-Data-Input'!D179)</f>
        <v/>
      </c>
      <c r="E169" s="77" t="str">
        <f>IF('Raw-Data-Input'!E179=0,"",'Raw-Data-Input'!E179)</f>
        <v/>
      </c>
      <c r="F169" s="78" t="str">
        <f>IF('Raw-Data-Input'!N179="","",'Raw-Data-Input'!N179)</f>
        <v/>
      </c>
      <c r="G169" s="79" t="str">
        <f t="shared" si="12"/>
        <v/>
      </c>
      <c r="H169" s="78" t="str">
        <f>IF('Raw-Data-Input'!O179="","",'Raw-Data-Input'!O179)</f>
        <v/>
      </c>
      <c r="I169" s="79" t="str">
        <f t="shared" si="13"/>
        <v/>
      </c>
      <c r="J169" s="77" t="str">
        <f t="shared" si="14"/>
        <v/>
      </c>
      <c r="K169" s="80">
        <f t="shared" si="15"/>
        <v>0</v>
      </c>
      <c r="L169" s="77" t="str">
        <f t="shared" si="16"/>
        <v/>
      </c>
      <c r="M169" s="77" t="str">
        <f t="shared" si="17"/>
        <v/>
      </c>
      <c r="N169" s="29"/>
      <c r="O169" s="29"/>
      <c r="P169" s="29"/>
      <c r="Q169" s="29"/>
      <c r="R169" s="29"/>
      <c r="S169" s="29"/>
      <c r="T169" s="29"/>
      <c r="U169" s="29"/>
      <c r="V169" s="29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x14ac:dyDescent="0.3">
      <c r="A170" s="29">
        <v>164</v>
      </c>
      <c r="B170" s="77" t="str">
        <f>IF('Raw-Data-Input'!B180=0,"",'Raw-Data-Input'!B180)</f>
        <v/>
      </c>
      <c r="C170" s="77" t="str">
        <f>IF('Raw-Data-Input'!C180=0,"",'Raw-Data-Input'!C180)</f>
        <v/>
      </c>
      <c r="D170" s="77" t="str">
        <f>IF('Raw-Data-Input'!D180=0,"",'Raw-Data-Input'!D180)</f>
        <v/>
      </c>
      <c r="E170" s="77" t="str">
        <f>IF('Raw-Data-Input'!E180=0,"",'Raw-Data-Input'!E180)</f>
        <v/>
      </c>
      <c r="F170" s="78" t="str">
        <f>IF('Raw-Data-Input'!N180="","",'Raw-Data-Input'!N180)</f>
        <v/>
      </c>
      <c r="G170" s="79" t="str">
        <f t="shared" si="12"/>
        <v/>
      </c>
      <c r="H170" s="78" t="str">
        <f>IF('Raw-Data-Input'!O180="","",'Raw-Data-Input'!O180)</f>
        <v/>
      </c>
      <c r="I170" s="79" t="str">
        <f t="shared" si="13"/>
        <v/>
      </c>
      <c r="J170" s="77" t="str">
        <f t="shared" si="14"/>
        <v/>
      </c>
      <c r="K170" s="80">
        <f t="shared" si="15"/>
        <v>0</v>
      </c>
      <c r="L170" s="77" t="str">
        <f t="shared" si="16"/>
        <v/>
      </c>
      <c r="M170" s="77" t="str">
        <f t="shared" si="17"/>
        <v/>
      </c>
      <c r="N170" s="29"/>
      <c r="O170" s="29"/>
      <c r="P170" s="29"/>
      <c r="Q170" s="29"/>
      <c r="R170" s="29"/>
      <c r="S170" s="29"/>
      <c r="T170" s="29"/>
      <c r="U170" s="29"/>
      <c r="V170" s="29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x14ac:dyDescent="0.3">
      <c r="A171" s="29">
        <v>165</v>
      </c>
      <c r="B171" s="77" t="str">
        <f>IF('Raw-Data-Input'!B181=0,"",'Raw-Data-Input'!B181)</f>
        <v/>
      </c>
      <c r="C171" s="77" t="str">
        <f>IF('Raw-Data-Input'!C181=0,"",'Raw-Data-Input'!C181)</f>
        <v/>
      </c>
      <c r="D171" s="77" t="str">
        <f>IF('Raw-Data-Input'!D181=0,"",'Raw-Data-Input'!D181)</f>
        <v/>
      </c>
      <c r="E171" s="77" t="str">
        <f>IF('Raw-Data-Input'!E181=0,"",'Raw-Data-Input'!E181)</f>
        <v/>
      </c>
      <c r="F171" s="78" t="str">
        <f>IF('Raw-Data-Input'!N181="","",'Raw-Data-Input'!N181)</f>
        <v/>
      </c>
      <c r="G171" s="79" t="str">
        <f t="shared" si="12"/>
        <v/>
      </c>
      <c r="H171" s="78" t="str">
        <f>IF('Raw-Data-Input'!O181="","",'Raw-Data-Input'!O181)</f>
        <v/>
      </c>
      <c r="I171" s="79" t="str">
        <f t="shared" si="13"/>
        <v/>
      </c>
      <c r="J171" s="77" t="str">
        <f t="shared" si="14"/>
        <v/>
      </c>
      <c r="K171" s="80">
        <f t="shared" si="15"/>
        <v>0</v>
      </c>
      <c r="L171" s="77" t="str">
        <f t="shared" si="16"/>
        <v/>
      </c>
      <c r="M171" s="77" t="str">
        <f t="shared" si="17"/>
        <v/>
      </c>
      <c r="N171" s="29"/>
      <c r="O171" s="29"/>
      <c r="P171" s="29"/>
      <c r="Q171" s="29"/>
      <c r="R171" s="29"/>
      <c r="S171" s="29"/>
      <c r="T171" s="29"/>
      <c r="U171" s="29"/>
      <c r="V171" s="29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x14ac:dyDescent="0.3">
      <c r="A172" s="29">
        <v>166</v>
      </c>
      <c r="B172" s="77" t="str">
        <f>IF('Raw-Data-Input'!B182=0,"",'Raw-Data-Input'!B182)</f>
        <v/>
      </c>
      <c r="C172" s="77" t="str">
        <f>IF('Raw-Data-Input'!C182=0,"",'Raw-Data-Input'!C182)</f>
        <v/>
      </c>
      <c r="D172" s="77" t="str">
        <f>IF('Raw-Data-Input'!D182=0,"",'Raw-Data-Input'!D182)</f>
        <v/>
      </c>
      <c r="E172" s="77" t="str">
        <f>IF('Raw-Data-Input'!E182=0,"",'Raw-Data-Input'!E182)</f>
        <v/>
      </c>
      <c r="F172" s="78" t="str">
        <f>IF('Raw-Data-Input'!N182="","",'Raw-Data-Input'!N182)</f>
        <v/>
      </c>
      <c r="G172" s="79" t="str">
        <f t="shared" si="12"/>
        <v/>
      </c>
      <c r="H172" s="78" t="str">
        <f>IF('Raw-Data-Input'!O182="","",'Raw-Data-Input'!O182)</f>
        <v/>
      </c>
      <c r="I172" s="79" t="str">
        <f t="shared" si="13"/>
        <v/>
      </c>
      <c r="J172" s="77" t="str">
        <f t="shared" si="14"/>
        <v/>
      </c>
      <c r="K172" s="80">
        <f t="shared" si="15"/>
        <v>0</v>
      </c>
      <c r="L172" s="77" t="str">
        <f t="shared" si="16"/>
        <v/>
      </c>
      <c r="M172" s="77" t="str">
        <f t="shared" si="17"/>
        <v/>
      </c>
      <c r="N172" s="29"/>
      <c r="O172" s="29"/>
      <c r="P172" s="29"/>
      <c r="Q172" s="29"/>
      <c r="R172" s="29"/>
      <c r="S172" s="29"/>
      <c r="T172" s="29"/>
      <c r="U172" s="29"/>
      <c r="V172" s="29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x14ac:dyDescent="0.3">
      <c r="A173" s="29">
        <v>167</v>
      </c>
      <c r="B173" s="77" t="str">
        <f>IF('Raw-Data-Input'!B183=0,"",'Raw-Data-Input'!B183)</f>
        <v/>
      </c>
      <c r="C173" s="77" t="str">
        <f>IF('Raw-Data-Input'!C183=0,"",'Raw-Data-Input'!C183)</f>
        <v/>
      </c>
      <c r="D173" s="77" t="str">
        <f>IF('Raw-Data-Input'!D183=0,"",'Raw-Data-Input'!D183)</f>
        <v/>
      </c>
      <c r="E173" s="77" t="str">
        <f>IF('Raw-Data-Input'!E183=0,"",'Raw-Data-Input'!E183)</f>
        <v/>
      </c>
      <c r="F173" s="78" t="str">
        <f>IF('Raw-Data-Input'!N183="","",'Raw-Data-Input'!N183)</f>
        <v/>
      </c>
      <c r="G173" s="79" t="str">
        <f t="shared" si="12"/>
        <v/>
      </c>
      <c r="H173" s="78" t="str">
        <f>IF('Raw-Data-Input'!O183="","",'Raw-Data-Input'!O183)</f>
        <v/>
      </c>
      <c r="I173" s="79" t="str">
        <f t="shared" si="13"/>
        <v/>
      </c>
      <c r="J173" s="77" t="str">
        <f t="shared" si="14"/>
        <v/>
      </c>
      <c r="K173" s="80">
        <f t="shared" si="15"/>
        <v>0</v>
      </c>
      <c r="L173" s="77" t="str">
        <f t="shared" si="16"/>
        <v/>
      </c>
      <c r="M173" s="77" t="str">
        <f t="shared" si="17"/>
        <v/>
      </c>
      <c r="N173" s="29"/>
      <c r="O173" s="29"/>
      <c r="P173" s="29"/>
      <c r="Q173" s="29"/>
      <c r="R173" s="29"/>
      <c r="S173" s="29"/>
      <c r="T173" s="29"/>
      <c r="U173" s="29"/>
      <c r="V173" s="29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x14ac:dyDescent="0.3">
      <c r="A174" s="29">
        <v>168</v>
      </c>
      <c r="B174" s="77" t="str">
        <f>IF('Raw-Data-Input'!B184=0,"",'Raw-Data-Input'!B184)</f>
        <v/>
      </c>
      <c r="C174" s="77" t="str">
        <f>IF('Raw-Data-Input'!C184=0,"",'Raw-Data-Input'!C184)</f>
        <v/>
      </c>
      <c r="D174" s="77" t="str">
        <f>IF('Raw-Data-Input'!D184=0,"",'Raw-Data-Input'!D184)</f>
        <v/>
      </c>
      <c r="E174" s="77" t="str">
        <f>IF('Raw-Data-Input'!E184=0,"",'Raw-Data-Input'!E184)</f>
        <v/>
      </c>
      <c r="F174" s="78" t="str">
        <f>IF('Raw-Data-Input'!N184="","",'Raw-Data-Input'!N184)</f>
        <v/>
      </c>
      <c r="G174" s="79" t="str">
        <f t="shared" si="12"/>
        <v/>
      </c>
      <c r="H174" s="78" t="str">
        <f>IF('Raw-Data-Input'!O184="","",'Raw-Data-Input'!O184)</f>
        <v/>
      </c>
      <c r="I174" s="79" t="str">
        <f t="shared" si="13"/>
        <v/>
      </c>
      <c r="J174" s="77" t="str">
        <f t="shared" si="14"/>
        <v/>
      </c>
      <c r="K174" s="80">
        <f t="shared" si="15"/>
        <v>0</v>
      </c>
      <c r="L174" s="77" t="str">
        <f t="shared" si="16"/>
        <v/>
      </c>
      <c r="M174" s="77" t="str">
        <f t="shared" si="17"/>
        <v/>
      </c>
      <c r="N174" s="29"/>
      <c r="O174" s="29"/>
      <c r="P174" s="29"/>
      <c r="Q174" s="29"/>
      <c r="R174" s="29"/>
      <c r="S174" s="29"/>
      <c r="T174" s="29"/>
      <c r="U174" s="29"/>
      <c r="V174" s="29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x14ac:dyDescent="0.3">
      <c r="A175" s="29">
        <v>169</v>
      </c>
      <c r="B175" s="77" t="str">
        <f>IF('Raw-Data-Input'!B185=0,"",'Raw-Data-Input'!B185)</f>
        <v/>
      </c>
      <c r="C175" s="77" t="str">
        <f>IF('Raw-Data-Input'!C185=0,"",'Raw-Data-Input'!C185)</f>
        <v/>
      </c>
      <c r="D175" s="77" t="str">
        <f>IF('Raw-Data-Input'!D185=0,"",'Raw-Data-Input'!D185)</f>
        <v/>
      </c>
      <c r="E175" s="77" t="str">
        <f>IF('Raw-Data-Input'!E185=0,"",'Raw-Data-Input'!E185)</f>
        <v/>
      </c>
      <c r="F175" s="78" t="str">
        <f>IF('Raw-Data-Input'!N185="","",'Raw-Data-Input'!N185)</f>
        <v/>
      </c>
      <c r="G175" s="79" t="str">
        <f t="shared" si="12"/>
        <v/>
      </c>
      <c r="H175" s="78" t="str">
        <f>IF('Raw-Data-Input'!O185="","",'Raw-Data-Input'!O185)</f>
        <v/>
      </c>
      <c r="I175" s="79" t="str">
        <f t="shared" si="13"/>
        <v/>
      </c>
      <c r="J175" s="77" t="str">
        <f t="shared" si="14"/>
        <v/>
      </c>
      <c r="K175" s="80">
        <f t="shared" si="15"/>
        <v>0</v>
      </c>
      <c r="L175" s="77" t="str">
        <f t="shared" si="16"/>
        <v/>
      </c>
      <c r="M175" s="77" t="str">
        <f t="shared" si="17"/>
        <v/>
      </c>
      <c r="N175" s="29"/>
      <c r="O175" s="29"/>
      <c r="P175" s="29"/>
      <c r="Q175" s="29"/>
      <c r="R175" s="29"/>
      <c r="S175" s="29"/>
      <c r="T175" s="29"/>
      <c r="U175" s="29"/>
      <c r="V175" s="29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x14ac:dyDescent="0.3">
      <c r="A176" s="29">
        <v>170</v>
      </c>
      <c r="B176" s="77" t="str">
        <f>IF('Raw-Data-Input'!B186=0,"",'Raw-Data-Input'!B186)</f>
        <v/>
      </c>
      <c r="C176" s="77" t="str">
        <f>IF('Raw-Data-Input'!C186=0,"",'Raw-Data-Input'!C186)</f>
        <v/>
      </c>
      <c r="D176" s="77" t="str">
        <f>IF('Raw-Data-Input'!D186=0,"",'Raw-Data-Input'!D186)</f>
        <v/>
      </c>
      <c r="E176" s="77" t="str">
        <f>IF('Raw-Data-Input'!E186=0,"",'Raw-Data-Input'!E186)</f>
        <v/>
      </c>
      <c r="F176" s="78" t="str">
        <f>IF('Raw-Data-Input'!N186="","",'Raw-Data-Input'!N186)</f>
        <v/>
      </c>
      <c r="G176" s="79" t="str">
        <f t="shared" si="12"/>
        <v/>
      </c>
      <c r="H176" s="78" t="str">
        <f>IF('Raw-Data-Input'!O186="","",'Raw-Data-Input'!O186)</f>
        <v/>
      </c>
      <c r="I176" s="79" t="str">
        <f t="shared" si="13"/>
        <v/>
      </c>
      <c r="J176" s="77" t="str">
        <f t="shared" si="14"/>
        <v/>
      </c>
      <c r="K176" s="80">
        <f t="shared" si="15"/>
        <v>0</v>
      </c>
      <c r="L176" s="77" t="str">
        <f t="shared" si="16"/>
        <v/>
      </c>
      <c r="M176" s="77" t="str">
        <f t="shared" si="17"/>
        <v/>
      </c>
      <c r="N176" s="29"/>
      <c r="O176" s="29"/>
      <c r="P176" s="29"/>
      <c r="Q176" s="29"/>
      <c r="R176" s="29"/>
      <c r="S176" s="29"/>
      <c r="T176" s="29"/>
      <c r="U176" s="29"/>
      <c r="V176" s="29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x14ac:dyDescent="0.3">
      <c r="A177" s="29">
        <v>171</v>
      </c>
      <c r="B177" s="77" t="str">
        <f>IF('Raw-Data-Input'!B187=0,"",'Raw-Data-Input'!B187)</f>
        <v/>
      </c>
      <c r="C177" s="77" t="str">
        <f>IF('Raw-Data-Input'!C187=0,"",'Raw-Data-Input'!C187)</f>
        <v/>
      </c>
      <c r="D177" s="77" t="str">
        <f>IF('Raw-Data-Input'!D187=0,"",'Raw-Data-Input'!D187)</f>
        <v/>
      </c>
      <c r="E177" s="77" t="str">
        <f>IF('Raw-Data-Input'!E187=0,"",'Raw-Data-Input'!E187)</f>
        <v/>
      </c>
      <c r="F177" s="78" t="str">
        <f>IF('Raw-Data-Input'!N187="","",'Raw-Data-Input'!N187)</f>
        <v/>
      </c>
      <c r="G177" s="79" t="str">
        <f t="shared" si="12"/>
        <v/>
      </c>
      <c r="H177" s="78" t="str">
        <f>IF('Raw-Data-Input'!O187="","",'Raw-Data-Input'!O187)</f>
        <v/>
      </c>
      <c r="I177" s="79" t="str">
        <f t="shared" si="13"/>
        <v/>
      </c>
      <c r="J177" s="77" t="str">
        <f t="shared" si="14"/>
        <v/>
      </c>
      <c r="K177" s="80">
        <f t="shared" si="15"/>
        <v>0</v>
      </c>
      <c r="L177" s="77" t="str">
        <f t="shared" si="16"/>
        <v/>
      </c>
      <c r="M177" s="77" t="str">
        <f t="shared" si="17"/>
        <v/>
      </c>
      <c r="N177" s="29"/>
      <c r="O177" s="29"/>
      <c r="P177" s="29"/>
      <c r="Q177" s="29"/>
      <c r="R177" s="29"/>
      <c r="S177" s="29"/>
      <c r="T177" s="29"/>
      <c r="U177" s="29"/>
      <c r="V177" s="29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x14ac:dyDescent="0.3">
      <c r="A178" s="29">
        <v>172</v>
      </c>
      <c r="B178" s="77" t="str">
        <f>IF('Raw-Data-Input'!B188=0,"",'Raw-Data-Input'!B188)</f>
        <v/>
      </c>
      <c r="C178" s="77" t="str">
        <f>IF('Raw-Data-Input'!C188=0,"",'Raw-Data-Input'!C188)</f>
        <v/>
      </c>
      <c r="D178" s="77" t="str">
        <f>IF('Raw-Data-Input'!D188=0,"",'Raw-Data-Input'!D188)</f>
        <v/>
      </c>
      <c r="E178" s="77" t="str">
        <f>IF('Raw-Data-Input'!E188=0,"",'Raw-Data-Input'!E188)</f>
        <v/>
      </c>
      <c r="F178" s="78" t="str">
        <f>IF('Raw-Data-Input'!N188="","",'Raw-Data-Input'!N188)</f>
        <v/>
      </c>
      <c r="G178" s="79" t="str">
        <f t="shared" si="12"/>
        <v/>
      </c>
      <c r="H178" s="78" t="str">
        <f>IF('Raw-Data-Input'!O188="","",'Raw-Data-Input'!O188)</f>
        <v/>
      </c>
      <c r="I178" s="79" t="str">
        <f t="shared" si="13"/>
        <v/>
      </c>
      <c r="J178" s="77" t="str">
        <f t="shared" si="14"/>
        <v/>
      </c>
      <c r="K178" s="80">
        <f t="shared" si="15"/>
        <v>0</v>
      </c>
      <c r="L178" s="77" t="str">
        <f t="shared" si="16"/>
        <v/>
      </c>
      <c r="M178" s="77" t="str">
        <f t="shared" si="17"/>
        <v/>
      </c>
      <c r="N178" s="29"/>
      <c r="O178" s="29"/>
      <c r="P178" s="29"/>
      <c r="Q178" s="29"/>
      <c r="R178" s="29"/>
      <c r="S178" s="29"/>
      <c r="T178" s="29"/>
      <c r="U178" s="29"/>
      <c r="V178" s="29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x14ac:dyDescent="0.3">
      <c r="A179" s="29">
        <v>173</v>
      </c>
      <c r="B179" s="77" t="str">
        <f>IF('Raw-Data-Input'!B189=0,"",'Raw-Data-Input'!B189)</f>
        <v/>
      </c>
      <c r="C179" s="77" t="str">
        <f>IF('Raw-Data-Input'!C189=0,"",'Raw-Data-Input'!C189)</f>
        <v/>
      </c>
      <c r="D179" s="77" t="str">
        <f>IF('Raw-Data-Input'!D189=0,"",'Raw-Data-Input'!D189)</f>
        <v/>
      </c>
      <c r="E179" s="77" t="str">
        <f>IF('Raw-Data-Input'!E189=0,"",'Raw-Data-Input'!E189)</f>
        <v/>
      </c>
      <c r="F179" s="78" t="str">
        <f>IF('Raw-Data-Input'!N189="","",'Raw-Data-Input'!N189)</f>
        <v/>
      </c>
      <c r="G179" s="79" t="str">
        <f t="shared" si="12"/>
        <v/>
      </c>
      <c r="H179" s="78" t="str">
        <f>IF('Raw-Data-Input'!O189="","",'Raw-Data-Input'!O189)</f>
        <v/>
      </c>
      <c r="I179" s="79" t="str">
        <f t="shared" si="13"/>
        <v/>
      </c>
      <c r="J179" s="77" t="str">
        <f t="shared" si="14"/>
        <v/>
      </c>
      <c r="K179" s="80">
        <f t="shared" si="15"/>
        <v>0</v>
      </c>
      <c r="L179" s="77" t="str">
        <f t="shared" si="16"/>
        <v/>
      </c>
      <c r="M179" s="77" t="str">
        <f t="shared" si="17"/>
        <v/>
      </c>
      <c r="N179" s="29"/>
      <c r="O179" s="29"/>
      <c r="P179" s="29"/>
      <c r="Q179" s="29"/>
      <c r="R179" s="29"/>
      <c r="S179" s="29"/>
      <c r="T179" s="29"/>
      <c r="U179" s="29"/>
      <c r="V179" s="29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x14ac:dyDescent="0.3">
      <c r="A180" s="29">
        <v>174</v>
      </c>
      <c r="B180" s="77" t="str">
        <f>IF('Raw-Data-Input'!B190=0,"",'Raw-Data-Input'!B190)</f>
        <v/>
      </c>
      <c r="C180" s="77" t="str">
        <f>IF('Raw-Data-Input'!C190=0,"",'Raw-Data-Input'!C190)</f>
        <v/>
      </c>
      <c r="D180" s="77" t="str">
        <f>IF('Raw-Data-Input'!D190=0,"",'Raw-Data-Input'!D190)</f>
        <v/>
      </c>
      <c r="E180" s="77" t="str">
        <f>IF('Raw-Data-Input'!E190=0,"",'Raw-Data-Input'!E190)</f>
        <v/>
      </c>
      <c r="F180" s="78" t="str">
        <f>IF('Raw-Data-Input'!N190="","",'Raw-Data-Input'!N190)</f>
        <v/>
      </c>
      <c r="G180" s="79" t="str">
        <f t="shared" si="12"/>
        <v/>
      </c>
      <c r="H180" s="78" t="str">
        <f>IF('Raw-Data-Input'!O190="","",'Raw-Data-Input'!O190)</f>
        <v/>
      </c>
      <c r="I180" s="79" t="str">
        <f t="shared" si="13"/>
        <v/>
      </c>
      <c r="J180" s="77" t="str">
        <f t="shared" si="14"/>
        <v/>
      </c>
      <c r="K180" s="80">
        <f t="shared" si="15"/>
        <v>0</v>
      </c>
      <c r="L180" s="77" t="str">
        <f t="shared" si="16"/>
        <v/>
      </c>
      <c r="M180" s="77" t="str">
        <f t="shared" si="17"/>
        <v/>
      </c>
      <c r="N180" s="29"/>
      <c r="O180" s="29"/>
      <c r="P180" s="29"/>
      <c r="Q180" s="29"/>
      <c r="R180" s="29"/>
      <c r="S180" s="29"/>
      <c r="T180" s="29"/>
      <c r="U180" s="29"/>
      <c r="V180" s="29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x14ac:dyDescent="0.3">
      <c r="A181" s="29">
        <v>175</v>
      </c>
      <c r="B181" s="77" t="str">
        <f>IF('Raw-Data-Input'!B191=0,"",'Raw-Data-Input'!B191)</f>
        <v/>
      </c>
      <c r="C181" s="77" t="str">
        <f>IF('Raw-Data-Input'!C191=0,"",'Raw-Data-Input'!C191)</f>
        <v/>
      </c>
      <c r="D181" s="77" t="str">
        <f>IF('Raw-Data-Input'!D191=0,"",'Raw-Data-Input'!D191)</f>
        <v/>
      </c>
      <c r="E181" s="77" t="str">
        <f>IF('Raw-Data-Input'!E191=0,"",'Raw-Data-Input'!E191)</f>
        <v/>
      </c>
      <c r="F181" s="78" t="str">
        <f>IF('Raw-Data-Input'!N191="","",'Raw-Data-Input'!N191)</f>
        <v/>
      </c>
      <c r="G181" s="79" t="str">
        <f t="shared" si="12"/>
        <v/>
      </c>
      <c r="H181" s="78" t="str">
        <f>IF('Raw-Data-Input'!O191="","",'Raw-Data-Input'!O191)</f>
        <v/>
      </c>
      <c r="I181" s="79" t="str">
        <f t="shared" si="13"/>
        <v/>
      </c>
      <c r="J181" s="77" t="str">
        <f t="shared" si="14"/>
        <v/>
      </c>
      <c r="K181" s="80">
        <f t="shared" si="15"/>
        <v>0</v>
      </c>
      <c r="L181" s="77" t="str">
        <f t="shared" si="16"/>
        <v/>
      </c>
      <c r="M181" s="77" t="str">
        <f t="shared" si="17"/>
        <v/>
      </c>
      <c r="N181" s="29"/>
      <c r="O181" s="29"/>
      <c r="P181" s="29"/>
      <c r="Q181" s="29"/>
      <c r="R181" s="29"/>
      <c r="S181" s="29"/>
      <c r="T181" s="29"/>
      <c r="U181" s="29"/>
      <c r="V181" s="29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x14ac:dyDescent="0.3">
      <c r="A182" s="29">
        <v>176</v>
      </c>
      <c r="B182" s="77" t="str">
        <f>IF('Raw-Data-Input'!B192=0,"",'Raw-Data-Input'!B192)</f>
        <v/>
      </c>
      <c r="C182" s="77" t="str">
        <f>IF('Raw-Data-Input'!C192=0,"",'Raw-Data-Input'!C192)</f>
        <v/>
      </c>
      <c r="D182" s="77" t="str">
        <f>IF('Raw-Data-Input'!D192=0,"",'Raw-Data-Input'!D192)</f>
        <v/>
      </c>
      <c r="E182" s="77" t="str">
        <f>IF('Raw-Data-Input'!E192=0,"",'Raw-Data-Input'!E192)</f>
        <v/>
      </c>
      <c r="F182" s="78" t="str">
        <f>IF('Raw-Data-Input'!N192="","",'Raw-Data-Input'!N192)</f>
        <v/>
      </c>
      <c r="G182" s="79" t="str">
        <f t="shared" si="12"/>
        <v/>
      </c>
      <c r="H182" s="78" t="str">
        <f>IF('Raw-Data-Input'!O192="","",'Raw-Data-Input'!O192)</f>
        <v/>
      </c>
      <c r="I182" s="79" t="str">
        <f t="shared" si="13"/>
        <v/>
      </c>
      <c r="J182" s="77" t="str">
        <f t="shared" si="14"/>
        <v/>
      </c>
      <c r="K182" s="80">
        <f t="shared" si="15"/>
        <v>0</v>
      </c>
      <c r="L182" s="77" t="str">
        <f t="shared" si="16"/>
        <v/>
      </c>
      <c r="M182" s="77" t="str">
        <f t="shared" si="17"/>
        <v/>
      </c>
      <c r="N182" s="29"/>
      <c r="O182" s="29"/>
      <c r="P182" s="29"/>
      <c r="Q182" s="29"/>
      <c r="R182" s="29"/>
      <c r="S182" s="29"/>
      <c r="T182" s="29"/>
      <c r="U182" s="29"/>
      <c r="V182" s="29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x14ac:dyDescent="0.3">
      <c r="A183" s="29">
        <v>177</v>
      </c>
      <c r="B183" s="77" t="str">
        <f>IF('Raw-Data-Input'!B193=0,"",'Raw-Data-Input'!B193)</f>
        <v/>
      </c>
      <c r="C183" s="77" t="str">
        <f>IF('Raw-Data-Input'!C193=0,"",'Raw-Data-Input'!C193)</f>
        <v/>
      </c>
      <c r="D183" s="77" t="str">
        <f>IF('Raw-Data-Input'!D193=0,"",'Raw-Data-Input'!D193)</f>
        <v/>
      </c>
      <c r="E183" s="77" t="str">
        <f>IF('Raw-Data-Input'!E193=0,"",'Raw-Data-Input'!E193)</f>
        <v/>
      </c>
      <c r="F183" s="78" t="str">
        <f>IF('Raw-Data-Input'!N193="","",'Raw-Data-Input'!N193)</f>
        <v/>
      </c>
      <c r="G183" s="79" t="str">
        <f t="shared" si="12"/>
        <v/>
      </c>
      <c r="H183" s="78" t="str">
        <f>IF('Raw-Data-Input'!O193="","",'Raw-Data-Input'!O193)</f>
        <v/>
      </c>
      <c r="I183" s="79" t="str">
        <f t="shared" si="13"/>
        <v/>
      </c>
      <c r="J183" s="77" t="str">
        <f t="shared" si="14"/>
        <v/>
      </c>
      <c r="K183" s="80">
        <f t="shared" si="15"/>
        <v>0</v>
      </c>
      <c r="L183" s="77" t="str">
        <f t="shared" si="16"/>
        <v/>
      </c>
      <c r="M183" s="77" t="str">
        <f t="shared" si="17"/>
        <v/>
      </c>
      <c r="N183" s="29"/>
      <c r="O183" s="29"/>
      <c r="P183" s="29"/>
      <c r="Q183" s="29"/>
      <c r="R183" s="29"/>
      <c r="S183" s="29"/>
      <c r="T183" s="29"/>
      <c r="U183" s="29"/>
      <c r="V183" s="29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x14ac:dyDescent="0.3">
      <c r="A184" s="29">
        <v>178</v>
      </c>
      <c r="B184" s="77" t="str">
        <f>IF('Raw-Data-Input'!B194=0,"",'Raw-Data-Input'!B194)</f>
        <v/>
      </c>
      <c r="C184" s="77" t="str">
        <f>IF('Raw-Data-Input'!C194=0,"",'Raw-Data-Input'!C194)</f>
        <v/>
      </c>
      <c r="D184" s="77" t="str">
        <f>IF('Raw-Data-Input'!D194=0,"",'Raw-Data-Input'!D194)</f>
        <v/>
      </c>
      <c r="E184" s="77" t="str">
        <f>IF('Raw-Data-Input'!E194=0,"",'Raw-Data-Input'!E194)</f>
        <v/>
      </c>
      <c r="F184" s="78" t="str">
        <f>IF('Raw-Data-Input'!N194="","",'Raw-Data-Input'!N194)</f>
        <v/>
      </c>
      <c r="G184" s="79" t="str">
        <f t="shared" si="12"/>
        <v/>
      </c>
      <c r="H184" s="78" t="str">
        <f>IF('Raw-Data-Input'!O194="","",'Raw-Data-Input'!O194)</f>
        <v/>
      </c>
      <c r="I184" s="79" t="str">
        <f t="shared" si="13"/>
        <v/>
      </c>
      <c r="J184" s="77" t="str">
        <f t="shared" si="14"/>
        <v/>
      </c>
      <c r="K184" s="80">
        <f t="shared" si="15"/>
        <v>0</v>
      </c>
      <c r="L184" s="77" t="str">
        <f t="shared" si="16"/>
        <v/>
      </c>
      <c r="M184" s="77" t="str">
        <f t="shared" si="17"/>
        <v/>
      </c>
      <c r="N184" s="29"/>
      <c r="O184" s="29"/>
      <c r="P184" s="29"/>
      <c r="Q184" s="29"/>
      <c r="R184" s="29"/>
      <c r="S184" s="29"/>
      <c r="T184" s="29"/>
      <c r="U184" s="29"/>
      <c r="V184" s="29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x14ac:dyDescent="0.3">
      <c r="A185" s="29">
        <v>179</v>
      </c>
      <c r="B185" s="77" t="str">
        <f>IF('Raw-Data-Input'!B195=0,"",'Raw-Data-Input'!B195)</f>
        <v/>
      </c>
      <c r="C185" s="77" t="str">
        <f>IF('Raw-Data-Input'!C195=0,"",'Raw-Data-Input'!C195)</f>
        <v/>
      </c>
      <c r="D185" s="77" t="str">
        <f>IF('Raw-Data-Input'!D195=0,"",'Raw-Data-Input'!D195)</f>
        <v/>
      </c>
      <c r="E185" s="77" t="str">
        <f>IF('Raw-Data-Input'!E195=0,"",'Raw-Data-Input'!E195)</f>
        <v/>
      </c>
      <c r="F185" s="78" t="str">
        <f>IF('Raw-Data-Input'!N195="","",'Raw-Data-Input'!N195)</f>
        <v/>
      </c>
      <c r="G185" s="79" t="str">
        <f t="shared" si="12"/>
        <v/>
      </c>
      <c r="H185" s="78" t="str">
        <f>IF('Raw-Data-Input'!O195="","",'Raw-Data-Input'!O195)</f>
        <v/>
      </c>
      <c r="I185" s="79" t="str">
        <f t="shared" si="13"/>
        <v/>
      </c>
      <c r="J185" s="77" t="str">
        <f t="shared" si="14"/>
        <v/>
      </c>
      <c r="K185" s="80">
        <f t="shared" si="15"/>
        <v>0</v>
      </c>
      <c r="L185" s="77" t="str">
        <f t="shared" si="16"/>
        <v/>
      </c>
      <c r="M185" s="77" t="str">
        <f t="shared" si="17"/>
        <v/>
      </c>
      <c r="N185" s="29"/>
      <c r="O185" s="29"/>
      <c r="P185" s="29"/>
      <c r="Q185" s="29"/>
      <c r="R185" s="29"/>
      <c r="S185" s="29"/>
      <c r="T185" s="29"/>
      <c r="U185" s="29"/>
      <c r="V185" s="29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x14ac:dyDescent="0.3">
      <c r="A186" s="29">
        <v>180</v>
      </c>
      <c r="B186" s="77" t="str">
        <f>IF('Raw-Data-Input'!B196=0,"",'Raw-Data-Input'!B196)</f>
        <v/>
      </c>
      <c r="C186" s="77" t="str">
        <f>IF('Raw-Data-Input'!C196=0,"",'Raw-Data-Input'!C196)</f>
        <v/>
      </c>
      <c r="D186" s="77" t="str">
        <f>IF('Raw-Data-Input'!D196=0,"",'Raw-Data-Input'!D196)</f>
        <v/>
      </c>
      <c r="E186" s="77" t="str">
        <f>IF('Raw-Data-Input'!E196=0,"",'Raw-Data-Input'!E196)</f>
        <v/>
      </c>
      <c r="F186" s="78" t="str">
        <f>IF('Raw-Data-Input'!N196="","",'Raw-Data-Input'!N196)</f>
        <v/>
      </c>
      <c r="G186" s="79" t="str">
        <f t="shared" si="12"/>
        <v/>
      </c>
      <c r="H186" s="78" t="str">
        <f>IF('Raw-Data-Input'!O196="","",'Raw-Data-Input'!O196)</f>
        <v/>
      </c>
      <c r="I186" s="79" t="str">
        <f t="shared" si="13"/>
        <v/>
      </c>
      <c r="J186" s="77" t="str">
        <f t="shared" si="14"/>
        <v/>
      </c>
      <c r="K186" s="80">
        <f t="shared" si="15"/>
        <v>0</v>
      </c>
      <c r="L186" s="77" t="str">
        <f t="shared" si="16"/>
        <v/>
      </c>
      <c r="M186" s="77" t="str">
        <f t="shared" si="17"/>
        <v/>
      </c>
      <c r="N186" s="29"/>
      <c r="O186" s="29"/>
      <c r="P186" s="29"/>
      <c r="Q186" s="29"/>
      <c r="R186" s="29"/>
      <c r="S186" s="29"/>
      <c r="T186" s="29"/>
      <c r="U186" s="29"/>
      <c r="V186" s="29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x14ac:dyDescent="0.3">
      <c r="A187" s="29">
        <v>181</v>
      </c>
      <c r="B187" s="77" t="str">
        <f>IF('Raw-Data-Input'!B197=0,"",'Raw-Data-Input'!B197)</f>
        <v/>
      </c>
      <c r="C187" s="77" t="str">
        <f>IF('Raw-Data-Input'!C197=0,"",'Raw-Data-Input'!C197)</f>
        <v/>
      </c>
      <c r="D187" s="77" t="str">
        <f>IF('Raw-Data-Input'!D197=0,"",'Raw-Data-Input'!D197)</f>
        <v/>
      </c>
      <c r="E187" s="77" t="str">
        <f>IF('Raw-Data-Input'!E197=0,"",'Raw-Data-Input'!E197)</f>
        <v/>
      </c>
      <c r="F187" s="78" t="str">
        <f>IF('Raw-Data-Input'!N197="","",'Raw-Data-Input'!N197)</f>
        <v/>
      </c>
      <c r="G187" s="79" t="str">
        <f t="shared" si="12"/>
        <v/>
      </c>
      <c r="H187" s="78" t="str">
        <f>IF('Raw-Data-Input'!O197="","",'Raw-Data-Input'!O197)</f>
        <v/>
      </c>
      <c r="I187" s="79" t="str">
        <f t="shared" si="13"/>
        <v/>
      </c>
      <c r="J187" s="77" t="str">
        <f t="shared" si="14"/>
        <v/>
      </c>
      <c r="K187" s="80">
        <f t="shared" si="15"/>
        <v>0</v>
      </c>
      <c r="L187" s="77" t="str">
        <f t="shared" si="16"/>
        <v/>
      </c>
      <c r="M187" s="77" t="str">
        <f t="shared" si="17"/>
        <v/>
      </c>
      <c r="N187" s="29"/>
      <c r="O187" s="29"/>
      <c r="P187" s="29"/>
      <c r="Q187" s="29"/>
      <c r="R187" s="29"/>
      <c r="S187" s="29"/>
      <c r="T187" s="29"/>
      <c r="U187" s="29"/>
      <c r="V187" s="29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x14ac:dyDescent="0.3">
      <c r="A188" s="29">
        <v>182</v>
      </c>
      <c r="B188" s="77" t="str">
        <f>IF('Raw-Data-Input'!B198=0,"",'Raw-Data-Input'!B198)</f>
        <v/>
      </c>
      <c r="C188" s="77" t="str">
        <f>IF('Raw-Data-Input'!C198=0,"",'Raw-Data-Input'!C198)</f>
        <v/>
      </c>
      <c r="D188" s="77" t="str">
        <f>IF('Raw-Data-Input'!D198=0,"",'Raw-Data-Input'!D198)</f>
        <v/>
      </c>
      <c r="E188" s="77" t="str">
        <f>IF('Raw-Data-Input'!E198=0,"",'Raw-Data-Input'!E198)</f>
        <v/>
      </c>
      <c r="F188" s="78" t="str">
        <f>IF('Raw-Data-Input'!N198="","",'Raw-Data-Input'!N198)</f>
        <v/>
      </c>
      <c r="G188" s="79" t="str">
        <f t="shared" si="12"/>
        <v/>
      </c>
      <c r="H188" s="78" t="str">
        <f>IF('Raw-Data-Input'!O198="","",'Raw-Data-Input'!O198)</f>
        <v/>
      </c>
      <c r="I188" s="79" t="str">
        <f t="shared" si="13"/>
        <v/>
      </c>
      <c r="J188" s="77" t="str">
        <f t="shared" si="14"/>
        <v/>
      </c>
      <c r="K188" s="80">
        <f t="shared" si="15"/>
        <v>0</v>
      </c>
      <c r="L188" s="77" t="str">
        <f t="shared" si="16"/>
        <v/>
      </c>
      <c r="M188" s="77" t="str">
        <f t="shared" si="17"/>
        <v/>
      </c>
      <c r="N188" s="29"/>
      <c r="O188" s="29"/>
      <c r="P188" s="29"/>
      <c r="Q188" s="29"/>
      <c r="R188" s="29"/>
      <c r="S188" s="29"/>
      <c r="T188" s="29"/>
      <c r="U188" s="29"/>
      <c r="V188" s="29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x14ac:dyDescent="0.3">
      <c r="A189" s="29">
        <v>183</v>
      </c>
      <c r="B189" s="77" t="str">
        <f>IF('Raw-Data-Input'!B199=0,"",'Raw-Data-Input'!B199)</f>
        <v/>
      </c>
      <c r="C189" s="77" t="str">
        <f>IF('Raw-Data-Input'!C199=0,"",'Raw-Data-Input'!C199)</f>
        <v/>
      </c>
      <c r="D189" s="77" t="str">
        <f>IF('Raw-Data-Input'!D199=0,"",'Raw-Data-Input'!D199)</f>
        <v/>
      </c>
      <c r="E189" s="77" t="str">
        <f>IF('Raw-Data-Input'!E199=0,"",'Raw-Data-Input'!E199)</f>
        <v/>
      </c>
      <c r="F189" s="78" t="str">
        <f>IF('Raw-Data-Input'!N199="","",'Raw-Data-Input'!N199)</f>
        <v/>
      </c>
      <c r="G189" s="79" t="str">
        <f t="shared" si="12"/>
        <v/>
      </c>
      <c r="H189" s="78" t="str">
        <f>IF('Raw-Data-Input'!O199="","",'Raw-Data-Input'!O199)</f>
        <v/>
      </c>
      <c r="I189" s="79" t="str">
        <f t="shared" si="13"/>
        <v/>
      </c>
      <c r="J189" s="77" t="str">
        <f t="shared" si="14"/>
        <v/>
      </c>
      <c r="K189" s="80">
        <f t="shared" si="15"/>
        <v>0</v>
      </c>
      <c r="L189" s="77" t="str">
        <f t="shared" si="16"/>
        <v/>
      </c>
      <c r="M189" s="77" t="str">
        <f t="shared" si="17"/>
        <v/>
      </c>
      <c r="N189" s="29"/>
      <c r="O189" s="29"/>
      <c r="P189" s="29"/>
      <c r="Q189" s="29"/>
      <c r="R189" s="29"/>
      <c r="S189" s="29"/>
      <c r="T189" s="29"/>
      <c r="U189" s="29"/>
      <c r="V189" s="29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x14ac:dyDescent="0.3">
      <c r="A190" s="29">
        <v>184</v>
      </c>
      <c r="B190" s="77" t="str">
        <f>IF('Raw-Data-Input'!B200=0,"",'Raw-Data-Input'!B200)</f>
        <v/>
      </c>
      <c r="C190" s="77" t="str">
        <f>IF('Raw-Data-Input'!C200=0,"",'Raw-Data-Input'!C200)</f>
        <v/>
      </c>
      <c r="D190" s="77" t="str">
        <f>IF('Raw-Data-Input'!D200=0,"",'Raw-Data-Input'!D200)</f>
        <v/>
      </c>
      <c r="E190" s="77" t="str">
        <f>IF('Raw-Data-Input'!E200=0,"",'Raw-Data-Input'!E200)</f>
        <v/>
      </c>
      <c r="F190" s="78" t="str">
        <f>IF('Raw-Data-Input'!N200="","",'Raw-Data-Input'!N200)</f>
        <v/>
      </c>
      <c r="G190" s="79" t="str">
        <f t="shared" si="12"/>
        <v/>
      </c>
      <c r="H190" s="78" t="str">
        <f>IF('Raw-Data-Input'!O200="","",'Raw-Data-Input'!O200)</f>
        <v/>
      </c>
      <c r="I190" s="79" t="str">
        <f t="shared" si="13"/>
        <v/>
      </c>
      <c r="J190" s="77" t="str">
        <f t="shared" si="14"/>
        <v/>
      </c>
      <c r="K190" s="80">
        <f t="shared" si="15"/>
        <v>0</v>
      </c>
      <c r="L190" s="77" t="str">
        <f t="shared" si="16"/>
        <v/>
      </c>
      <c r="M190" s="77" t="str">
        <f t="shared" si="17"/>
        <v/>
      </c>
      <c r="N190" s="29"/>
      <c r="O190" s="29"/>
      <c r="P190" s="29"/>
      <c r="Q190" s="29"/>
      <c r="R190" s="29"/>
      <c r="S190" s="29"/>
      <c r="T190" s="29"/>
      <c r="U190" s="29"/>
      <c r="V190" s="29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x14ac:dyDescent="0.3">
      <c r="A191" s="29">
        <v>185</v>
      </c>
      <c r="B191" s="77" t="str">
        <f>IF('Raw-Data-Input'!B201=0,"",'Raw-Data-Input'!B201)</f>
        <v/>
      </c>
      <c r="C191" s="77" t="str">
        <f>IF('Raw-Data-Input'!C201=0,"",'Raw-Data-Input'!C201)</f>
        <v/>
      </c>
      <c r="D191" s="77" t="str">
        <f>IF('Raw-Data-Input'!D201=0,"",'Raw-Data-Input'!D201)</f>
        <v/>
      </c>
      <c r="E191" s="77" t="str">
        <f>IF('Raw-Data-Input'!E201=0,"",'Raw-Data-Input'!E201)</f>
        <v/>
      </c>
      <c r="F191" s="78" t="str">
        <f>IF('Raw-Data-Input'!N201="","",'Raw-Data-Input'!N201)</f>
        <v/>
      </c>
      <c r="G191" s="79" t="str">
        <f t="shared" si="12"/>
        <v/>
      </c>
      <c r="H191" s="78" t="str">
        <f>IF('Raw-Data-Input'!O201="","",'Raw-Data-Input'!O201)</f>
        <v/>
      </c>
      <c r="I191" s="79" t="str">
        <f t="shared" si="13"/>
        <v/>
      </c>
      <c r="J191" s="77" t="str">
        <f t="shared" si="14"/>
        <v/>
      </c>
      <c r="K191" s="80">
        <f t="shared" si="15"/>
        <v>0</v>
      </c>
      <c r="L191" s="77" t="str">
        <f t="shared" si="16"/>
        <v/>
      </c>
      <c r="M191" s="77" t="str">
        <f t="shared" si="17"/>
        <v/>
      </c>
      <c r="N191" s="29"/>
      <c r="O191" s="29"/>
      <c r="P191" s="29"/>
      <c r="Q191" s="29"/>
      <c r="R191" s="29"/>
      <c r="S191" s="29"/>
      <c r="T191" s="29"/>
      <c r="U191" s="29"/>
      <c r="V191" s="29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x14ac:dyDescent="0.3">
      <c r="A192" s="29">
        <v>186</v>
      </c>
      <c r="B192" s="77" t="str">
        <f>IF('Raw-Data-Input'!B202=0,"",'Raw-Data-Input'!B202)</f>
        <v/>
      </c>
      <c r="C192" s="77" t="str">
        <f>IF('Raw-Data-Input'!C202=0,"",'Raw-Data-Input'!C202)</f>
        <v/>
      </c>
      <c r="D192" s="77" t="str">
        <f>IF('Raw-Data-Input'!D202=0,"",'Raw-Data-Input'!D202)</f>
        <v/>
      </c>
      <c r="E192" s="77" t="str">
        <f>IF('Raw-Data-Input'!E202=0,"",'Raw-Data-Input'!E202)</f>
        <v/>
      </c>
      <c r="F192" s="78" t="str">
        <f>IF('Raw-Data-Input'!N202="","",'Raw-Data-Input'!N202)</f>
        <v/>
      </c>
      <c r="G192" s="79" t="str">
        <f t="shared" si="12"/>
        <v/>
      </c>
      <c r="H192" s="78" t="str">
        <f>IF('Raw-Data-Input'!O202="","",'Raw-Data-Input'!O202)</f>
        <v/>
      </c>
      <c r="I192" s="79" t="str">
        <f t="shared" si="13"/>
        <v/>
      </c>
      <c r="J192" s="77" t="str">
        <f t="shared" si="14"/>
        <v/>
      </c>
      <c r="K192" s="80">
        <f t="shared" si="15"/>
        <v>0</v>
      </c>
      <c r="L192" s="77" t="str">
        <f t="shared" si="16"/>
        <v/>
      </c>
      <c r="M192" s="77" t="str">
        <f t="shared" si="17"/>
        <v/>
      </c>
      <c r="N192" s="29"/>
      <c r="O192" s="29"/>
      <c r="P192" s="29"/>
      <c r="Q192" s="29"/>
      <c r="R192" s="29"/>
      <c r="S192" s="29"/>
      <c r="T192" s="29"/>
      <c r="U192" s="29"/>
      <c r="V192" s="29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x14ac:dyDescent="0.3">
      <c r="A193" s="29">
        <v>187</v>
      </c>
      <c r="B193" s="77" t="str">
        <f>IF('Raw-Data-Input'!B203=0,"",'Raw-Data-Input'!B203)</f>
        <v/>
      </c>
      <c r="C193" s="77" t="str">
        <f>IF('Raw-Data-Input'!C203=0,"",'Raw-Data-Input'!C203)</f>
        <v/>
      </c>
      <c r="D193" s="77" t="str">
        <f>IF('Raw-Data-Input'!D203=0,"",'Raw-Data-Input'!D203)</f>
        <v/>
      </c>
      <c r="E193" s="77" t="str">
        <f>IF('Raw-Data-Input'!E203=0,"",'Raw-Data-Input'!E203)</f>
        <v/>
      </c>
      <c r="F193" s="78" t="str">
        <f>IF('Raw-Data-Input'!N203="","",'Raw-Data-Input'!N203)</f>
        <v/>
      </c>
      <c r="G193" s="79" t="str">
        <f t="shared" si="12"/>
        <v/>
      </c>
      <c r="H193" s="78" t="str">
        <f>IF('Raw-Data-Input'!O203="","",'Raw-Data-Input'!O203)</f>
        <v/>
      </c>
      <c r="I193" s="79" t="str">
        <f t="shared" si="13"/>
        <v/>
      </c>
      <c r="J193" s="77" t="str">
        <f t="shared" si="14"/>
        <v/>
      </c>
      <c r="K193" s="80">
        <f t="shared" si="15"/>
        <v>0</v>
      </c>
      <c r="L193" s="77" t="str">
        <f t="shared" si="16"/>
        <v/>
      </c>
      <c r="M193" s="77" t="str">
        <f t="shared" si="17"/>
        <v/>
      </c>
      <c r="N193" s="29"/>
      <c r="O193" s="29"/>
      <c r="P193" s="29"/>
      <c r="Q193" s="29"/>
      <c r="R193" s="29"/>
      <c r="S193" s="29"/>
      <c r="T193" s="29"/>
      <c r="U193" s="29"/>
      <c r="V193" s="29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x14ac:dyDescent="0.3">
      <c r="A194" s="29">
        <v>188</v>
      </c>
      <c r="B194" s="77" t="str">
        <f>IF('Raw-Data-Input'!B204=0,"",'Raw-Data-Input'!B204)</f>
        <v/>
      </c>
      <c r="C194" s="77" t="str">
        <f>IF('Raw-Data-Input'!C204=0,"",'Raw-Data-Input'!C204)</f>
        <v/>
      </c>
      <c r="D194" s="77" t="str">
        <f>IF('Raw-Data-Input'!D204=0,"",'Raw-Data-Input'!D204)</f>
        <v/>
      </c>
      <c r="E194" s="77" t="str">
        <f>IF('Raw-Data-Input'!E204=0,"",'Raw-Data-Input'!E204)</f>
        <v/>
      </c>
      <c r="F194" s="78" t="str">
        <f>IF('Raw-Data-Input'!N204="","",'Raw-Data-Input'!N204)</f>
        <v/>
      </c>
      <c r="G194" s="79" t="str">
        <f t="shared" si="12"/>
        <v/>
      </c>
      <c r="H194" s="78" t="str">
        <f>IF('Raw-Data-Input'!O204="","",'Raw-Data-Input'!O204)</f>
        <v/>
      </c>
      <c r="I194" s="79" t="str">
        <f t="shared" si="13"/>
        <v/>
      </c>
      <c r="J194" s="77" t="str">
        <f t="shared" si="14"/>
        <v/>
      </c>
      <c r="K194" s="80">
        <f t="shared" si="15"/>
        <v>0</v>
      </c>
      <c r="L194" s="77" t="str">
        <f t="shared" si="16"/>
        <v/>
      </c>
      <c r="M194" s="77" t="str">
        <f t="shared" si="17"/>
        <v/>
      </c>
      <c r="N194" s="29"/>
      <c r="O194" s="29"/>
      <c r="P194" s="29"/>
      <c r="Q194" s="29"/>
      <c r="R194" s="29"/>
      <c r="S194" s="29"/>
      <c r="T194" s="29"/>
      <c r="U194" s="29"/>
      <c r="V194" s="29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x14ac:dyDescent="0.3">
      <c r="A195" s="29">
        <v>189</v>
      </c>
      <c r="B195" s="77" t="str">
        <f>IF('Raw-Data-Input'!B205=0,"",'Raw-Data-Input'!B205)</f>
        <v/>
      </c>
      <c r="C195" s="77" t="str">
        <f>IF('Raw-Data-Input'!C205=0,"",'Raw-Data-Input'!C205)</f>
        <v/>
      </c>
      <c r="D195" s="77" t="str">
        <f>IF('Raw-Data-Input'!D205=0,"",'Raw-Data-Input'!D205)</f>
        <v/>
      </c>
      <c r="E195" s="77" t="str">
        <f>IF('Raw-Data-Input'!E205=0,"",'Raw-Data-Input'!E205)</f>
        <v/>
      </c>
      <c r="F195" s="78" t="str">
        <f>IF('Raw-Data-Input'!N205="","",'Raw-Data-Input'!N205)</f>
        <v/>
      </c>
      <c r="G195" s="79" t="str">
        <f t="shared" si="12"/>
        <v/>
      </c>
      <c r="H195" s="78" t="str">
        <f>IF('Raw-Data-Input'!O205="","",'Raw-Data-Input'!O205)</f>
        <v/>
      </c>
      <c r="I195" s="79" t="str">
        <f t="shared" si="13"/>
        <v/>
      </c>
      <c r="J195" s="77" t="str">
        <f t="shared" si="14"/>
        <v/>
      </c>
      <c r="K195" s="80">
        <f t="shared" si="15"/>
        <v>0</v>
      </c>
      <c r="L195" s="77" t="str">
        <f t="shared" si="16"/>
        <v/>
      </c>
      <c r="M195" s="77" t="str">
        <f t="shared" si="17"/>
        <v/>
      </c>
      <c r="N195" s="29"/>
      <c r="O195" s="29"/>
      <c r="P195" s="29"/>
      <c r="Q195" s="29"/>
      <c r="R195" s="29"/>
      <c r="S195" s="29"/>
      <c r="T195" s="29"/>
      <c r="U195" s="29"/>
      <c r="V195" s="29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x14ac:dyDescent="0.3">
      <c r="A196" s="29">
        <v>190</v>
      </c>
      <c r="B196" s="77" t="str">
        <f>IF('Raw-Data-Input'!B206=0,"",'Raw-Data-Input'!B206)</f>
        <v/>
      </c>
      <c r="C196" s="77" t="str">
        <f>IF('Raw-Data-Input'!C206=0,"",'Raw-Data-Input'!C206)</f>
        <v/>
      </c>
      <c r="D196" s="77" t="str">
        <f>IF('Raw-Data-Input'!D206=0,"",'Raw-Data-Input'!D206)</f>
        <v/>
      </c>
      <c r="E196" s="77" t="str">
        <f>IF('Raw-Data-Input'!E206=0,"",'Raw-Data-Input'!E206)</f>
        <v/>
      </c>
      <c r="F196" s="78" t="str">
        <f>IF('Raw-Data-Input'!N206="","",'Raw-Data-Input'!N206)</f>
        <v/>
      </c>
      <c r="G196" s="79" t="str">
        <f t="shared" si="12"/>
        <v/>
      </c>
      <c r="H196" s="78" t="str">
        <f>IF('Raw-Data-Input'!O206="","",'Raw-Data-Input'!O206)</f>
        <v/>
      </c>
      <c r="I196" s="79" t="str">
        <f t="shared" si="13"/>
        <v/>
      </c>
      <c r="J196" s="77" t="str">
        <f t="shared" si="14"/>
        <v/>
      </c>
      <c r="K196" s="80">
        <f t="shared" si="15"/>
        <v>0</v>
      </c>
      <c r="L196" s="77" t="str">
        <f t="shared" si="16"/>
        <v/>
      </c>
      <c r="M196" s="77" t="str">
        <f t="shared" si="17"/>
        <v/>
      </c>
      <c r="N196" s="29"/>
      <c r="O196" s="29"/>
      <c r="P196" s="29"/>
      <c r="Q196" s="29"/>
      <c r="R196" s="29"/>
      <c r="S196" s="29"/>
      <c r="T196" s="29"/>
      <c r="U196" s="29"/>
      <c r="V196" s="29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x14ac:dyDescent="0.3">
      <c r="A197" s="29">
        <v>191</v>
      </c>
      <c r="B197" s="77" t="str">
        <f>IF('Raw-Data-Input'!B207=0,"",'Raw-Data-Input'!B207)</f>
        <v/>
      </c>
      <c r="C197" s="77" t="str">
        <f>IF('Raw-Data-Input'!C207=0,"",'Raw-Data-Input'!C207)</f>
        <v/>
      </c>
      <c r="D197" s="77" t="str">
        <f>IF('Raw-Data-Input'!D207=0,"",'Raw-Data-Input'!D207)</f>
        <v/>
      </c>
      <c r="E197" s="77" t="str">
        <f>IF('Raw-Data-Input'!E207=0,"",'Raw-Data-Input'!E207)</f>
        <v/>
      </c>
      <c r="F197" s="78" t="str">
        <f>IF('Raw-Data-Input'!N207="","",'Raw-Data-Input'!N207)</f>
        <v/>
      </c>
      <c r="G197" s="79" t="str">
        <f t="shared" si="12"/>
        <v/>
      </c>
      <c r="H197" s="78" t="str">
        <f>IF('Raw-Data-Input'!O207="","",'Raw-Data-Input'!O207)</f>
        <v/>
      </c>
      <c r="I197" s="79" t="str">
        <f t="shared" si="13"/>
        <v/>
      </c>
      <c r="J197" s="77" t="str">
        <f t="shared" si="14"/>
        <v/>
      </c>
      <c r="K197" s="80">
        <f t="shared" si="15"/>
        <v>0</v>
      </c>
      <c r="L197" s="77" t="str">
        <f t="shared" si="16"/>
        <v/>
      </c>
      <c r="M197" s="77" t="str">
        <f t="shared" si="17"/>
        <v/>
      </c>
      <c r="N197" s="29"/>
      <c r="O197" s="29"/>
      <c r="P197" s="29"/>
      <c r="Q197" s="29"/>
      <c r="R197" s="29"/>
      <c r="S197" s="29"/>
      <c r="T197" s="29"/>
      <c r="U197" s="29"/>
      <c r="V197" s="29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x14ac:dyDescent="0.3">
      <c r="A198" s="29">
        <v>192</v>
      </c>
      <c r="B198" s="77" t="str">
        <f>IF('Raw-Data-Input'!B208=0,"",'Raw-Data-Input'!B208)</f>
        <v/>
      </c>
      <c r="C198" s="77" t="str">
        <f>IF('Raw-Data-Input'!C208=0,"",'Raw-Data-Input'!C208)</f>
        <v/>
      </c>
      <c r="D198" s="77" t="str">
        <f>IF('Raw-Data-Input'!D208=0,"",'Raw-Data-Input'!D208)</f>
        <v/>
      </c>
      <c r="E198" s="77" t="str">
        <f>IF('Raw-Data-Input'!E208=0,"",'Raw-Data-Input'!E208)</f>
        <v/>
      </c>
      <c r="F198" s="78" t="str">
        <f>IF('Raw-Data-Input'!N208="","",'Raw-Data-Input'!N208)</f>
        <v/>
      </c>
      <c r="G198" s="79" t="str">
        <f t="shared" si="12"/>
        <v/>
      </c>
      <c r="H198" s="78" t="str">
        <f>IF('Raw-Data-Input'!O208="","",'Raw-Data-Input'!O208)</f>
        <v/>
      </c>
      <c r="I198" s="79" t="str">
        <f t="shared" si="13"/>
        <v/>
      </c>
      <c r="J198" s="77" t="str">
        <f t="shared" si="14"/>
        <v/>
      </c>
      <c r="K198" s="80">
        <f t="shared" si="15"/>
        <v>0</v>
      </c>
      <c r="L198" s="77" t="str">
        <f t="shared" si="16"/>
        <v/>
      </c>
      <c r="M198" s="77" t="str">
        <f t="shared" si="17"/>
        <v/>
      </c>
      <c r="N198" s="29"/>
      <c r="O198" s="29"/>
      <c r="P198" s="29"/>
      <c r="Q198" s="29"/>
      <c r="R198" s="29"/>
      <c r="S198" s="29"/>
      <c r="T198" s="29"/>
      <c r="U198" s="29"/>
      <c r="V198" s="29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x14ac:dyDescent="0.3">
      <c r="A199" s="29">
        <v>193</v>
      </c>
      <c r="B199" s="77" t="str">
        <f>IF('Raw-Data-Input'!B209=0,"",'Raw-Data-Input'!B209)</f>
        <v/>
      </c>
      <c r="C199" s="77" t="str">
        <f>IF('Raw-Data-Input'!C209=0,"",'Raw-Data-Input'!C209)</f>
        <v/>
      </c>
      <c r="D199" s="77" t="str">
        <f>IF('Raw-Data-Input'!D209=0,"",'Raw-Data-Input'!D209)</f>
        <v/>
      </c>
      <c r="E199" s="77" t="str">
        <f>IF('Raw-Data-Input'!E209=0,"",'Raw-Data-Input'!E209)</f>
        <v/>
      </c>
      <c r="F199" s="78" t="str">
        <f>IF('Raw-Data-Input'!N209="","",'Raw-Data-Input'!N209)</f>
        <v/>
      </c>
      <c r="G199" s="79" t="str">
        <f t="shared" si="12"/>
        <v/>
      </c>
      <c r="H199" s="78" t="str">
        <f>IF('Raw-Data-Input'!O209="","",'Raw-Data-Input'!O209)</f>
        <v/>
      </c>
      <c r="I199" s="79" t="str">
        <f t="shared" si="13"/>
        <v/>
      </c>
      <c r="J199" s="77" t="str">
        <f t="shared" si="14"/>
        <v/>
      </c>
      <c r="K199" s="80">
        <f t="shared" si="15"/>
        <v>0</v>
      </c>
      <c r="L199" s="77" t="str">
        <f t="shared" si="16"/>
        <v/>
      </c>
      <c r="M199" s="77" t="str">
        <f t="shared" si="17"/>
        <v/>
      </c>
      <c r="N199" s="29"/>
      <c r="O199" s="29"/>
      <c r="P199" s="29"/>
      <c r="Q199" s="29"/>
      <c r="R199" s="29"/>
      <c r="S199" s="29"/>
      <c r="T199" s="29"/>
      <c r="U199" s="29"/>
      <c r="V199" s="29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x14ac:dyDescent="0.3">
      <c r="A200" s="29">
        <v>194</v>
      </c>
      <c r="B200" s="77" t="str">
        <f>IF('Raw-Data-Input'!B210=0,"",'Raw-Data-Input'!B210)</f>
        <v/>
      </c>
      <c r="C200" s="77" t="str">
        <f>IF('Raw-Data-Input'!C210=0,"",'Raw-Data-Input'!C210)</f>
        <v/>
      </c>
      <c r="D200" s="77" t="str">
        <f>IF('Raw-Data-Input'!D210=0,"",'Raw-Data-Input'!D210)</f>
        <v/>
      </c>
      <c r="E200" s="77" t="str">
        <f>IF('Raw-Data-Input'!E210=0,"",'Raw-Data-Input'!E210)</f>
        <v/>
      </c>
      <c r="F200" s="78" t="str">
        <f>IF('Raw-Data-Input'!N210="","",'Raw-Data-Input'!N210)</f>
        <v/>
      </c>
      <c r="G200" s="79" t="str">
        <f t="shared" ref="G200:G263" si="18">IFERROR(IF(F200="","",IF(F200&gt;=0,(F200/$E$3),"")),"")</f>
        <v/>
      </c>
      <c r="H200" s="78" t="str">
        <f>IF('Raw-Data-Input'!O210="","",'Raw-Data-Input'!O210)</f>
        <v/>
      </c>
      <c r="I200" s="79" t="str">
        <f t="shared" ref="I200:I263" si="19">IFERROR(IF(H200&gt;=0,(H200/$E$4),""),"")</f>
        <v/>
      </c>
      <c r="J200" s="77" t="str">
        <f t="shared" ref="J200:J263" si="20">IF(H200="","",IF(I200&gt;=$L$4,"Y","N"))</f>
        <v/>
      </c>
      <c r="K200" s="80">
        <f t="shared" ref="K200:K263" si="21">IFERROR(IF(F200="",0,IF(H200&gt;=0,(I200-G200),"")),"")</f>
        <v>0</v>
      </c>
      <c r="L200" s="77" t="str">
        <f t="shared" ref="L200:L263" si="22">IF(F200="","",IF(H200="","",IF(F200&gt;=0,IF(K200&gt;=$L$3,"Y","N"),"")))</f>
        <v/>
      </c>
      <c r="M200" s="77" t="str">
        <f t="shared" ref="M200:M263" si="23">IF(H200="","",(IF(AND(I200&lt;$L$4,K200&lt;$L$3),"N","Y")))</f>
        <v/>
      </c>
      <c r="N200" s="29"/>
      <c r="O200" s="29"/>
      <c r="P200" s="29"/>
      <c r="Q200" s="29"/>
      <c r="R200" s="29"/>
      <c r="S200" s="29"/>
      <c r="T200" s="29"/>
      <c r="U200" s="29"/>
      <c r="V200" s="29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x14ac:dyDescent="0.3">
      <c r="A201" s="29">
        <v>195</v>
      </c>
      <c r="B201" s="77" t="str">
        <f>IF('Raw-Data-Input'!B211=0,"",'Raw-Data-Input'!B211)</f>
        <v/>
      </c>
      <c r="C201" s="77" t="str">
        <f>IF('Raw-Data-Input'!C211=0,"",'Raw-Data-Input'!C211)</f>
        <v/>
      </c>
      <c r="D201" s="77" t="str">
        <f>IF('Raw-Data-Input'!D211=0,"",'Raw-Data-Input'!D211)</f>
        <v/>
      </c>
      <c r="E201" s="77" t="str">
        <f>IF('Raw-Data-Input'!E211=0,"",'Raw-Data-Input'!E211)</f>
        <v/>
      </c>
      <c r="F201" s="78" t="str">
        <f>IF('Raw-Data-Input'!N211="","",'Raw-Data-Input'!N211)</f>
        <v/>
      </c>
      <c r="G201" s="79" t="str">
        <f t="shared" si="18"/>
        <v/>
      </c>
      <c r="H201" s="78" t="str">
        <f>IF('Raw-Data-Input'!O211="","",'Raw-Data-Input'!O211)</f>
        <v/>
      </c>
      <c r="I201" s="79" t="str">
        <f t="shared" si="19"/>
        <v/>
      </c>
      <c r="J201" s="77" t="str">
        <f t="shared" si="20"/>
        <v/>
      </c>
      <c r="K201" s="80">
        <f t="shared" si="21"/>
        <v>0</v>
      </c>
      <c r="L201" s="77" t="str">
        <f t="shared" si="22"/>
        <v/>
      </c>
      <c r="M201" s="77" t="str">
        <f t="shared" si="23"/>
        <v/>
      </c>
      <c r="N201" s="29"/>
      <c r="O201" s="29"/>
      <c r="P201" s="29"/>
      <c r="Q201" s="29"/>
      <c r="R201" s="29"/>
      <c r="S201" s="29"/>
      <c r="T201" s="29"/>
      <c r="U201" s="29"/>
      <c r="V201" s="29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x14ac:dyDescent="0.3">
      <c r="A202" s="29">
        <v>196</v>
      </c>
      <c r="B202" s="77" t="str">
        <f>IF('Raw-Data-Input'!B212=0,"",'Raw-Data-Input'!B212)</f>
        <v/>
      </c>
      <c r="C202" s="77" t="str">
        <f>IF('Raw-Data-Input'!C212=0,"",'Raw-Data-Input'!C212)</f>
        <v/>
      </c>
      <c r="D202" s="77" t="str">
        <f>IF('Raw-Data-Input'!D212=0,"",'Raw-Data-Input'!D212)</f>
        <v/>
      </c>
      <c r="E202" s="77" t="str">
        <f>IF('Raw-Data-Input'!E212=0,"",'Raw-Data-Input'!E212)</f>
        <v/>
      </c>
      <c r="F202" s="78" t="str">
        <f>IF('Raw-Data-Input'!N212="","",'Raw-Data-Input'!N212)</f>
        <v/>
      </c>
      <c r="G202" s="79" t="str">
        <f t="shared" si="18"/>
        <v/>
      </c>
      <c r="H202" s="78" t="str">
        <f>IF('Raw-Data-Input'!O212="","",'Raw-Data-Input'!O212)</f>
        <v/>
      </c>
      <c r="I202" s="79" t="str">
        <f t="shared" si="19"/>
        <v/>
      </c>
      <c r="J202" s="77" t="str">
        <f t="shared" si="20"/>
        <v/>
      </c>
      <c r="K202" s="80">
        <f t="shared" si="21"/>
        <v>0</v>
      </c>
      <c r="L202" s="77" t="str">
        <f t="shared" si="22"/>
        <v/>
      </c>
      <c r="M202" s="77" t="str">
        <f t="shared" si="23"/>
        <v/>
      </c>
      <c r="N202" s="29"/>
      <c r="O202" s="29"/>
      <c r="P202" s="29"/>
      <c r="Q202" s="29"/>
      <c r="R202" s="29"/>
      <c r="S202" s="29"/>
      <c r="T202" s="29"/>
      <c r="U202" s="29"/>
      <c r="V202" s="29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x14ac:dyDescent="0.3">
      <c r="A203" s="29">
        <v>197</v>
      </c>
      <c r="B203" s="77" t="str">
        <f>IF('Raw-Data-Input'!B213=0,"",'Raw-Data-Input'!B213)</f>
        <v/>
      </c>
      <c r="C203" s="77" t="str">
        <f>IF('Raw-Data-Input'!C213=0,"",'Raw-Data-Input'!C213)</f>
        <v/>
      </c>
      <c r="D203" s="77" t="str">
        <f>IF('Raw-Data-Input'!D213=0,"",'Raw-Data-Input'!D213)</f>
        <v/>
      </c>
      <c r="E203" s="77" t="str">
        <f>IF('Raw-Data-Input'!E213=0,"",'Raw-Data-Input'!E213)</f>
        <v/>
      </c>
      <c r="F203" s="78" t="str">
        <f>IF('Raw-Data-Input'!N213="","",'Raw-Data-Input'!N213)</f>
        <v/>
      </c>
      <c r="G203" s="79" t="str">
        <f t="shared" si="18"/>
        <v/>
      </c>
      <c r="H203" s="78" t="str">
        <f>IF('Raw-Data-Input'!O213="","",'Raw-Data-Input'!O213)</f>
        <v/>
      </c>
      <c r="I203" s="79" t="str">
        <f t="shared" si="19"/>
        <v/>
      </c>
      <c r="J203" s="77" t="str">
        <f t="shared" si="20"/>
        <v/>
      </c>
      <c r="K203" s="80">
        <f t="shared" si="21"/>
        <v>0</v>
      </c>
      <c r="L203" s="77" t="str">
        <f t="shared" si="22"/>
        <v/>
      </c>
      <c r="M203" s="77" t="str">
        <f t="shared" si="23"/>
        <v/>
      </c>
      <c r="N203" s="29"/>
      <c r="O203" s="29"/>
      <c r="P203" s="29"/>
      <c r="Q203" s="29"/>
      <c r="R203" s="29"/>
      <c r="S203" s="29"/>
      <c r="T203" s="29"/>
      <c r="U203" s="29"/>
      <c r="V203" s="29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x14ac:dyDescent="0.3">
      <c r="A204" s="29">
        <v>198</v>
      </c>
      <c r="B204" s="77" t="str">
        <f>IF('Raw-Data-Input'!B214=0,"",'Raw-Data-Input'!B214)</f>
        <v/>
      </c>
      <c r="C204" s="77" t="str">
        <f>IF('Raw-Data-Input'!C214=0,"",'Raw-Data-Input'!C214)</f>
        <v/>
      </c>
      <c r="D204" s="77" t="str">
        <f>IF('Raw-Data-Input'!D214=0,"",'Raw-Data-Input'!D214)</f>
        <v/>
      </c>
      <c r="E204" s="77" t="str">
        <f>IF('Raw-Data-Input'!E214=0,"",'Raw-Data-Input'!E214)</f>
        <v/>
      </c>
      <c r="F204" s="78" t="str">
        <f>IF('Raw-Data-Input'!N214="","",'Raw-Data-Input'!N214)</f>
        <v/>
      </c>
      <c r="G204" s="79" t="str">
        <f t="shared" si="18"/>
        <v/>
      </c>
      <c r="H204" s="78" t="str">
        <f>IF('Raw-Data-Input'!O214="","",'Raw-Data-Input'!O214)</f>
        <v/>
      </c>
      <c r="I204" s="79" t="str">
        <f t="shared" si="19"/>
        <v/>
      </c>
      <c r="J204" s="77" t="str">
        <f t="shared" si="20"/>
        <v/>
      </c>
      <c r="K204" s="80">
        <f t="shared" si="21"/>
        <v>0</v>
      </c>
      <c r="L204" s="77" t="str">
        <f t="shared" si="22"/>
        <v/>
      </c>
      <c r="M204" s="77" t="str">
        <f t="shared" si="23"/>
        <v/>
      </c>
      <c r="N204" s="29"/>
      <c r="O204" s="29"/>
      <c r="P204" s="29"/>
      <c r="Q204" s="29"/>
      <c r="R204" s="29"/>
      <c r="S204" s="29"/>
      <c r="T204" s="29"/>
      <c r="U204" s="29"/>
      <c r="V204" s="29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x14ac:dyDescent="0.3">
      <c r="A205" s="29">
        <v>199</v>
      </c>
      <c r="B205" s="77" t="str">
        <f>IF('Raw-Data-Input'!B215=0,"",'Raw-Data-Input'!B215)</f>
        <v/>
      </c>
      <c r="C205" s="77" t="str">
        <f>IF('Raw-Data-Input'!C215=0,"",'Raw-Data-Input'!C215)</f>
        <v/>
      </c>
      <c r="D205" s="77" t="str">
        <f>IF('Raw-Data-Input'!D215=0,"",'Raw-Data-Input'!D215)</f>
        <v/>
      </c>
      <c r="E205" s="77" t="str">
        <f>IF('Raw-Data-Input'!E215=0,"",'Raw-Data-Input'!E215)</f>
        <v/>
      </c>
      <c r="F205" s="78" t="str">
        <f>IF('Raw-Data-Input'!N215="","",'Raw-Data-Input'!N215)</f>
        <v/>
      </c>
      <c r="G205" s="79" t="str">
        <f t="shared" si="18"/>
        <v/>
      </c>
      <c r="H205" s="78" t="str">
        <f>IF('Raw-Data-Input'!O215="","",'Raw-Data-Input'!O215)</f>
        <v/>
      </c>
      <c r="I205" s="79" t="str">
        <f t="shared" si="19"/>
        <v/>
      </c>
      <c r="J205" s="77" t="str">
        <f t="shared" si="20"/>
        <v/>
      </c>
      <c r="K205" s="80">
        <f t="shared" si="21"/>
        <v>0</v>
      </c>
      <c r="L205" s="77" t="str">
        <f t="shared" si="22"/>
        <v/>
      </c>
      <c r="M205" s="77" t="str">
        <f t="shared" si="23"/>
        <v/>
      </c>
      <c r="N205" s="29"/>
      <c r="O205" s="29"/>
      <c r="P205" s="29"/>
      <c r="Q205" s="29"/>
      <c r="R205" s="29"/>
      <c r="S205" s="29"/>
      <c r="T205" s="29"/>
      <c r="U205" s="29"/>
      <c r="V205" s="29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x14ac:dyDescent="0.3">
      <c r="A206" s="29">
        <v>200</v>
      </c>
      <c r="B206" s="77" t="str">
        <f>IF('Raw-Data-Input'!B216=0,"",'Raw-Data-Input'!B216)</f>
        <v/>
      </c>
      <c r="C206" s="77" t="str">
        <f>IF('Raw-Data-Input'!C216=0,"",'Raw-Data-Input'!C216)</f>
        <v/>
      </c>
      <c r="D206" s="77" t="str">
        <f>IF('Raw-Data-Input'!D216=0,"",'Raw-Data-Input'!D216)</f>
        <v/>
      </c>
      <c r="E206" s="77" t="str">
        <f>IF('Raw-Data-Input'!E216=0,"",'Raw-Data-Input'!E216)</f>
        <v/>
      </c>
      <c r="F206" s="78" t="str">
        <f>IF('Raw-Data-Input'!N216="","",'Raw-Data-Input'!N216)</f>
        <v/>
      </c>
      <c r="G206" s="79" t="str">
        <f t="shared" si="18"/>
        <v/>
      </c>
      <c r="H206" s="78" t="str">
        <f>IF('Raw-Data-Input'!O216="","",'Raw-Data-Input'!O216)</f>
        <v/>
      </c>
      <c r="I206" s="79" t="str">
        <f t="shared" si="19"/>
        <v/>
      </c>
      <c r="J206" s="77" t="str">
        <f t="shared" si="20"/>
        <v/>
      </c>
      <c r="K206" s="80">
        <f t="shared" si="21"/>
        <v>0</v>
      </c>
      <c r="L206" s="77" t="str">
        <f t="shared" si="22"/>
        <v/>
      </c>
      <c r="M206" s="77" t="str">
        <f t="shared" si="23"/>
        <v/>
      </c>
      <c r="N206" s="29"/>
      <c r="O206" s="29"/>
      <c r="P206" s="29"/>
      <c r="Q206" s="29"/>
      <c r="R206" s="29"/>
      <c r="S206" s="29"/>
      <c r="T206" s="29"/>
      <c r="U206" s="29"/>
      <c r="V206" s="29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x14ac:dyDescent="0.3">
      <c r="A207" s="29">
        <v>201</v>
      </c>
      <c r="B207" s="77" t="str">
        <f>IF('Raw-Data-Input'!B217=0,"",'Raw-Data-Input'!B217)</f>
        <v/>
      </c>
      <c r="C207" s="77" t="str">
        <f>IF('Raw-Data-Input'!C217=0,"",'Raw-Data-Input'!C217)</f>
        <v/>
      </c>
      <c r="D207" s="77" t="str">
        <f>IF('Raw-Data-Input'!D217=0,"",'Raw-Data-Input'!D217)</f>
        <v/>
      </c>
      <c r="E207" s="77" t="str">
        <f>IF('Raw-Data-Input'!E217=0,"",'Raw-Data-Input'!E217)</f>
        <v/>
      </c>
      <c r="F207" s="78" t="str">
        <f>IF('Raw-Data-Input'!N217="","",'Raw-Data-Input'!N217)</f>
        <v/>
      </c>
      <c r="G207" s="79" t="str">
        <f t="shared" si="18"/>
        <v/>
      </c>
      <c r="H207" s="78" t="str">
        <f>IF('Raw-Data-Input'!O217="","",'Raw-Data-Input'!O217)</f>
        <v/>
      </c>
      <c r="I207" s="79" t="str">
        <f t="shared" si="19"/>
        <v/>
      </c>
      <c r="J207" s="77" t="str">
        <f t="shared" si="20"/>
        <v/>
      </c>
      <c r="K207" s="80">
        <f t="shared" si="21"/>
        <v>0</v>
      </c>
      <c r="L207" s="77" t="str">
        <f t="shared" si="22"/>
        <v/>
      </c>
      <c r="M207" s="77" t="str">
        <f t="shared" si="23"/>
        <v/>
      </c>
      <c r="N207" s="29"/>
      <c r="O207" s="29"/>
      <c r="P207" s="29"/>
      <c r="Q207" s="29"/>
      <c r="R207" s="29"/>
      <c r="S207" s="29"/>
      <c r="T207" s="29"/>
      <c r="U207" s="29"/>
      <c r="V207" s="29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x14ac:dyDescent="0.3">
      <c r="A208" s="29">
        <v>202</v>
      </c>
      <c r="B208" s="77" t="str">
        <f>IF('Raw-Data-Input'!B218=0,"",'Raw-Data-Input'!B218)</f>
        <v/>
      </c>
      <c r="C208" s="77" t="str">
        <f>IF('Raw-Data-Input'!C218=0,"",'Raw-Data-Input'!C218)</f>
        <v/>
      </c>
      <c r="D208" s="77" t="str">
        <f>IF('Raw-Data-Input'!D218=0,"",'Raw-Data-Input'!D218)</f>
        <v/>
      </c>
      <c r="E208" s="77" t="str">
        <f>IF('Raw-Data-Input'!E218=0,"",'Raw-Data-Input'!E218)</f>
        <v/>
      </c>
      <c r="F208" s="78" t="str">
        <f>IF('Raw-Data-Input'!N218="","",'Raw-Data-Input'!N218)</f>
        <v/>
      </c>
      <c r="G208" s="79" t="str">
        <f t="shared" si="18"/>
        <v/>
      </c>
      <c r="H208" s="78" t="str">
        <f>IF('Raw-Data-Input'!O218="","",'Raw-Data-Input'!O218)</f>
        <v/>
      </c>
      <c r="I208" s="79" t="str">
        <f t="shared" si="19"/>
        <v/>
      </c>
      <c r="J208" s="77" t="str">
        <f t="shared" si="20"/>
        <v/>
      </c>
      <c r="K208" s="80">
        <f t="shared" si="21"/>
        <v>0</v>
      </c>
      <c r="L208" s="77" t="str">
        <f t="shared" si="22"/>
        <v/>
      </c>
      <c r="M208" s="77" t="str">
        <f t="shared" si="23"/>
        <v/>
      </c>
      <c r="N208" s="29"/>
      <c r="O208" s="29"/>
      <c r="P208" s="29"/>
      <c r="Q208" s="29"/>
      <c r="R208" s="29"/>
      <c r="S208" s="29"/>
      <c r="T208" s="29"/>
      <c r="U208" s="29"/>
      <c r="V208" s="29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x14ac:dyDescent="0.3">
      <c r="A209" s="29">
        <v>203</v>
      </c>
      <c r="B209" s="77" t="str">
        <f>IF('Raw-Data-Input'!B219=0,"",'Raw-Data-Input'!B219)</f>
        <v/>
      </c>
      <c r="C209" s="77" t="str">
        <f>IF('Raw-Data-Input'!C219=0,"",'Raw-Data-Input'!C219)</f>
        <v/>
      </c>
      <c r="D209" s="77" t="str">
        <f>IF('Raw-Data-Input'!D219=0,"",'Raw-Data-Input'!D219)</f>
        <v/>
      </c>
      <c r="E209" s="77" t="str">
        <f>IF('Raw-Data-Input'!E219=0,"",'Raw-Data-Input'!E219)</f>
        <v/>
      </c>
      <c r="F209" s="78" t="str">
        <f>IF('Raw-Data-Input'!N219="","",'Raw-Data-Input'!N219)</f>
        <v/>
      </c>
      <c r="G209" s="79" t="str">
        <f t="shared" si="18"/>
        <v/>
      </c>
      <c r="H209" s="78" t="str">
        <f>IF('Raw-Data-Input'!O219="","",'Raw-Data-Input'!O219)</f>
        <v/>
      </c>
      <c r="I209" s="79" t="str">
        <f t="shared" si="19"/>
        <v/>
      </c>
      <c r="J209" s="77" t="str">
        <f t="shared" si="20"/>
        <v/>
      </c>
      <c r="K209" s="80">
        <f t="shared" si="21"/>
        <v>0</v>
      </c>
      <c r="L209" s="77" t="str">
        <f t="shared" si="22"/>
        <v/>
      </c>
      <c r="M209" s="77" t="str">
        <f t="shared" si="23"/>
        <v/>
      </c>
      <c r="N209" s="29"/>
      <c r="O209" s="29"/>
      <c r="P209" s="29"/>
      <c r="Q209" s="29"/>
      <c r="R209" s="29"/>
      <c r="S209" s="29"/>
      <c r="T209" s="29"/>
      <c r="U209" s="29"/>
      <c r="V209" s="29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x14ac:dyDescent="0.3">
      <c r="A210" s="29">
        <v>204</v>
      </c>
      <c r="B210" s="77" t="str">
        <f>IF('Raw-Data-Input'!B220=0,"",'Raw-Data-Input'!B220)</f>
        <v/>
      </c>
      <c r="C210" s="77" t="str">
        <f>IF('Raw-Data-Input'!C220=0,"",'Raw-Data-Input'!C220)</f>
        <v/>
      </c>
      <c r="D210" s="77" t="str">
        <f>IF('Raw-Data-Input'!D220=0,"",'Raw-Data-Input'!D220)</f>
        <v/>
      </c>
      <c r="E210" s="77" t="str">
        <f>IF('Raw-Data-Input'!E220=0,"",'Raw-Data-Input'!E220)</f>
        <v/>
      </c>
      <c r="F210" s="78" t="str">
        <f>IF('Raw-Data-Input'!N220="","",'Raw-Data-Input'!N220)</f>
        <v/>
      </c>
      <c r="G210" s="79" t="str">
        <f t="shared" si="18"/>
        <v/>
      </c>
      <c r="H210" s="78" t="str">
        <f>IF('Raw-Data-Input'!O220="","",'Raw-Data-Input'!O220)</f>
        <v/>
      </c>
      <c r="I210" s="79" t="str">
        <f t="shared" si="19"/>
        <v/>
      </c>
      <c r="J210" s="77" t="str">
        <f t="shared" si="20"/>
        <v/>
      </c>
      <c r="K210" s="80">
        <f t="shared" si="21"/>
        <v>0</v>
      </c>
      <c r="L210" s="77" t="str">
        <f t="shared" si="22"/>
        <v/>
      </c>
      <c r="M210" s="77" t="str">
        <f t="shared" si="23"/>
        <v/>
      </c>
      <c r="N210" s="29"/>
      <c r="O210" s="29"/>
      <c r="P210" s="29"/>
      <c r="Q210" s="29"/>
      <c r="R210" s="29"/>
      <c r="S210" s="29"/>
      <c r="T210" s="29"/>
      <c r="U210" s="29"/>
      <c r="V210" s="29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x14ac:dyDescent="0.3">
      <c r="A211" s="29">
        <v>205</v>
      </c>
      <c r="B211" s="77" t="str">
        <f>IF('Raw-Data-Input'!B221=0,"",'Raw-Data-Input'!B221)</f>
        <v/>
      </c>
      <c r="C211" s="77" t="str">
        <f>IF('Raw-Data-Input'!C221=0,"",'Raw-Data-Input'!C221)</f>
        <v/>
      </c>
      <c r="D211" s="77" t="str">
        <f>IF('Raw-Data-Input'!D221=0,"",'Raw-Data-Input'!D221)</f>
        <v/>
      </c>
      <c r="E211" s="77" t="str">
        <f>IF('Raw-Data-Input'!E221=0,"",'Raw-Data-Input'!E221)</f>
        <v/>
      </c>
      <c r="F211" s="78" t="str">
        <f>IF('Raw-Data-Input'!N221="","",'Raw-Data-Input'!N221)</f>
        <v/>
      </c>
      <c r="G211" s="79" t="str">
        <f t="shared" si="18"/>
        <v/>
      </c>
      <c r="H211" s="78" t="str">
        <f>IF('Raw-Data-Input'!O221="","",'Raw-Data-Input'!O221)</f>
        <v/>
      </c>
      <c r="I211" s="79" t="str">
        <f t="shared" si="19"/>
        <v/>
      </c>
      <c r="J211" s="77" t="str">
        <f t="shared" si="20"/>
        <v/>
      </c>
      <c r="K211" s="80">
        <f t="shared" si="21"/>
        <v>0</v>
      </c>
      <c r="L211" s="77" t="str">
        <f t="shared" si="22"/>
        <v/>
      </c>
      <c r="M211" s="77" t="str">
        <f t="shared" si="23"/>
        <v/>
      </c>
      <c r="N211" s="29"/>
      <c r="O211" s="29"/>
      <c r="P211" s="29"/>
      <c r="Q211" s="29"/>
      <c r="R211" s="29"/>
      <c r="S211" s="29"/>
      <c r="T211" s="29"/>
      <c r="U211" s="29"/>
      <c r="V211" s="29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x14ac:dyDescent="0.3">
      <c r="A212" s="29">
        <v>206</v>
      </c>
      <c r="B212" s="77" t="str">
        <f>IF('Raw-Data-Input'!B222=0,"",'Raw-Data-Input'!B222)</f>
        <v/>
      </c>
      <c r="C212" s="77" t="str">
        <f>IF('Raw-Data-Input'!C222=0,"",'Raw-Data-Input'!C222)</f>
        <v/>
      </c>
      <c r="D212" s="77" t="str">
        <f>IF('Raw-Data-Input'!D222=0,"",'Raw-Data-Input'!D222)</f>
        <v/>
      </c>
      <c r="E212" s="77" t="str">
        <f>IF('Raw-Data-Input'!E222=0,"",'Raw-Data-Input'!E222)</f>
        <v/>
      </c>
      <c r="F212" s="78" t="str">
        <f>IF('Raw-Data-Input'!N222="","",'Raw-Data-Input'!N222)</f>
        <v/>
      </c>
      <c r="G212" s="79" t="str">
        <f t="shared" si="18"/>
        <v/>
      </c>
      <c r="H212" s="78" t="str">
        <f>IF('Raw-Data-Input'!O222="","",'Raw-Data-Input'!O222)</f>
        <v/>
      </c>
      <c r="I212" s="79" t="str">
        <f t="shared" si="19"/>
        <v/>
      </c>
      <c r="J212" s="77" t="str">
        <f t="shared" si="20"/>
        <v/>
      </c>
      <c r="K212" s="80">
        <f t="shared" si="21"/>
        <v>0</v>
      </c>
      <c r="L212" s="77" t="str">
        <f t="shared" si="22"/>
        <v/>
      </c>
      <c r="M212" s="77" t="str">
        <f t="shared" si="23"/>
        <v/>
      </c>
      <c r="N212" s="29"/>
      <c r="O212" s="29"/>
      <c r="P212" s="29"/>
      <c r="Q212" s="29"/>
      <c r="R212" s="29"/>
      <c r="S212" s="29"/>
      <c r="T212" s="29"/>
      <c r="U212" s="29"/>
      <c r="V212" s="29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x14ac:dyDescent="0.3">
      <c r="A213" s="29">
        <v>207</v>
      </c>
      <c r="B213" s="77" t="str">
        <f>IF('Raw-Data-Input'!B223=0,"",'Raw-Data-Input'!B223)</f>
        <v/>
      </c>
      <c r="C213" s="77" t="str">
        <f>IF('Raw-Data-Input'!C223=0,"",'Raw-Data-Input'!C223)</f>
        <v/>
      </c>
      <c r="D213" s="77" t="str">
        <f>IF('Raw-Data-Input'!D223=0,"",'Raw-Data-Input'!D223)</f>
        <v/>
      </c>
      <c r="E213" s="77" t="str">
        <f>IF('Raw-Data-Input'!E223=0,"",'Raw-Data-Input'!E223)</f>
        <v/>
      </c>
      <c r="F213" s="78" t="str">
        <f>IF('Raw-Data-Input'!N223="","",'Raw-Data-Input'!N223)</f>
        <v/>
      </c>
      <c r="G213" s="79" t="str">
        <f t="shared" si="18"/>
        <v/>
      </c>
      <c r="H213" s="78" t="str">
        <f>IF('Raw-Data-Input'!O223="","",'Raw-Data-Input'!O223)</f>
        <v/>
      </c>
      <c r="I213" s="79" t="str">
        <f t="shared" si="19"/>
        <v/>
      </c>
      <c r="J213" s="77" t="str">
        <f t="shared" si="20"/>
        <v/>
      </c>
      <c r="K213" s="80">
        <f t="shared" si="21"/>
        <v>0</v>
      </c>
      <c r="L213" s="77" t="str">
        <f t="shared" si="22"/>
        <v/>
      </c>
      <c r="M213" s="77" t="str">
        <f t="shared" si="23"/>
        <v/>
      </c>
      <c r="N213" s="29"/>
      <c r="O213" s="29"/>
      <c r="P213" s="29"/>
      <c r="Q213" s="29"/>
      <c r="R213" s="29"/>
      <c r="S213" s="29"/>
      <c r="T213" s="29"/>
      <c r="U213" s="29"/>
      <c r="V213" s="29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x14ac:dyDescent="0.3">
      <c r="A214" s="29">
        <v>208</v>
      </c>
      <c r="B214" s="77" t="str">
        <f>IF('Raw-Data-Input'!B224=0,"",'Raw-Data-Input'!B224)</f>
        <v/>
      </c>
      <c r="C214" s="77" t="str">
        <f>IF('Raw-Data-Input'!C224=0,"",'Raw-Data-Input'!C224)</f>
        <v/>
      </c>
      <c r="D214" s="77" t="str">
        <f>IF('Raw-Data-Input'!D224=0,"",'Raw-Data-Input'!D224)</f>
        <v/>
      </c>
      <c r="E214" s="77" t="str">
        <f>IF('Raw-Data-Input'!E224=0,"",'Raw-Data-Input'!E224)</f>
        <v/>
      </c>
      <c r="F214" s="78" t="str">
        <f>IF('Raw-Data-Input'!N224="","",'Raw-Data-Input'!N224)</f>
        <v/>
      </c>
      <c r="G214" s="79" t="str">
        <f t="shared" si="18"/>
        <v/>
      </c>
      <c r="H214" s="78" t="str">
        <f>IF('Raw-Data-Input'!O224="","",'Raw-Data-Input'!O224)</f>
        <v/>
      </c>
      <c r="I214" s="79" t="str">
        <f t="shared" si="19"/>
        <v/>
      </c>
      <c r="J214" s="77" t="str">
        <f t="shared" si="20"/>
        <v/>
      </c>
      <c r="K214" s="80">
        <f t="shared" si="21"/>
        <v>0</v>
      </c>
      <c r="L214" s="77" t="str">
        <f t="shared" si="22"/>
        <v/>
      </c>
      <c r="M214" s="77" t="str">
        <f t="shared" si="23"/>
        <v/>
      </c>
      <c r="N214" s="29"/>
      <c r="O214" s="29"/>
      <c r="P214" s="29"/>
      <c r="Q214" s="29"/>
      <c r="R214" s="29"/>
      <c r="S214" s="29"/>
      <c r="T214" s="29"/>
      <c r="U214" s="29"/>
      <c r="V214" s="29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x14ac:dyDescent="0.3">
      <c r="A215" s="29">
        <v>209</v>
      </c>
      <c r="B215" s="77" t="str">
        <f>IF('Raw-Data-Input'!B225=0,"",'Raw-Data-Input'!B225)</f>
        <v/>
      </c>
      <c r="C215" s="77" t="str">
        <f>IF('Raw-Data-Input'!C225=0,"",'Raw-Data-Input'!C225)</f>
        <v/>
      </c>
      <c r="D215" s="77" t="str">
        <f>IF('Raw-Data-Input'!D225=0,"",'Raw-Data-Input'!D225)</f>
        <v/>
      </c>
      <c r="E215" s="77" t="str">
        <f>IF('Raw-Data-Input'!E225=0,"",'Raw-Data-Input'!E225)</f>
        <v/>
      </c>
      <c r="F215" s="78" t="str">
        <f>IF('Raw-Data-Input'!N225="","",'Raw-Data-Input'!N225)</f>
        <v/>
      </c>
      <c r="G215" s="79" t="str">
        <f t="shared" si="18"/>
        <v/>
      </c>
      <c r="H215" s="78" t="str">
        <f>IF('Raw-Data-Input'!O225="","",'Raw-Data-Input'!O225)</f>
        <v/>
      </c>
      <c r="I215" s="79" t="str">
        <f t="shared" si="19"/>
        <v/>
      </c>
      <c r="J215" s="77" t="str">
        <f t="shared" si="20"/>
        <v/>
      </c>
      <c r="K215" s="80">
        <f t="shared" si="21"/>
        <v>0</v>
      </c>
      <c r="L215" s="77" t="str">
        <f t="shared" si="22"/>
        <v/>
      </c>
      <c r="M215" s="77" t="str">
        <f t="shared" si="23"/>
        <v/>
      </c>
      <c r="N215" s="29"/>
      <c r="O215" s="29"/>
      <c r="P215" s="29"/>
      <c r="Q215" s="29"/>
      <c r="R215" s="29"/>
      <c r="S215" s="29"/>
      <c r="T215" s="29"/>
      <c r="U215" s="29"/>
      <c r="V215" s="29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x14ac:dyDescent="0.3">
      <c r="A216" s="29">
        <v>210</v>
      </c>
      <c r="B216" s="77" t="str">
        <f>IF('Raw-Data-Input'!B226=0,"",'Raw-Data-Input'!B226)</f>
        <v/>
      </c>
      <c r="C216" s="77" t="str">
        <f>IF('Raw-Data-Input'!C226=0,"",'Raw-Data-Input'!C226)</f>
        <v/>
      </c>
      <c r="D216" s="77" t="str">
        <f>IF('Raw-Data-Input'!D226=0,"",'Raw-Data-Input'!D226)</f>
        <v/>
      </c>
      <c r="E216" s="77" t="str">
        <f>IF('Raw-Data-Input'!E226=0,"",'Raw-Data-Input'!E226)</f>
        <v/>
      </c>
      <c r="F216" s="78" t="str">
        <f>IF('Raw-Data-Input'!N226="","",'Raw-Data-Input'!N226)</f>
        <v/>
      </c>
      <c r="G216" s="79" t="str">
        <f t="shared" si="18"/>
        <v/>
      </c>
      <c r="H216" s="78" t="str">
        <f>IF('Raw-Data-Input'!O226="","",'Raw-Data-Input'!O226)</f>
        <v/>
      </c>
      <c r="I216" s="79" t="str">
        <f t="shared" si="19"/>
        <v/>
      </c>
      <c r="J216" s="77" t="str">
        <f t="shared" si="20"/>
        <v/>
      </c>
      <c r="K216" s="80">
        <f t="shared" si="21"/>
        <v>0</v>
      </c>
      <c r="L216" s="77" t="str">
        <f t="shared" si="22"/>
        <v/>
      </c>
      <c r="M216" s="77" t="str">
        <f t="shared" si="23"/>
        <v/>
      </c>
      <c r="N216" s="29"/>
      <c r="O216" s="29"/>
      <c r="P216" s="29"/>
      <c r="Q216" s="29"/>
      <c r="R216" s="29"/>
      <c r="S216" s="29"/>
      <c r="T216" s="29"/>
      <c r="U216" s="29"/>
      <c r="V216" s="29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x14ac:dyDescent="0.3">
      <c r="A217" s="29">
        <v>211</v>
      </c>
      <c r="B217" s="77" t="str">
        <f>IF('Raw-Data-Input'!B227=0,"",'Raw-Data-Input'!B227)</f>
        <v/>
      </c>
      <c r="C217" s="77" t="str">
        <f>IF('Raw-Data-Input'!C227=0,"",'Raw-Data-Input'!C227)</f>
        <v/>
      </c>
      <c r="D217" s="77" t="str">
        <f>IF('Raw-Data-Input'!D227=0,"",'Raw-Data-Input'!D227)</f>
        <v/>
      </c>
      <c r="E217" s="77" t="str">
        <f>IF('Raw-Data-Input'!E227=0,"",'Raw-Data-Input'!E227)</f>
        <v/>
      </c>
      <c r="F217" s="78" t="str">
        <f>IF('Raw-Data-Input'!N227="","",'Raw-Data-Input'!N227)</f>
        <v/>
      </c>
      <c r="G217" s="79" t="str">
        <f t="shared" si="18"/>
        <v/>
      </c>
      <c r="H217" s="78" t="str">
        <f>IF('Raw-Data-Input'!O227="","",'Raw-Data-Input'!O227)</f>
        <v/>
      </c>
      <c r="I217" s="79" t="str">
        <f t="shared" si="19"/>
        <v/>
      </c>
      <c r="J217" s="77" t="str">
        <f t="shared" si="20"/>
        <v/>
      </c>
      <c r="K217" s="80">
        <f t="shared" si="21"/>
        <v>0</v>
      </c>
      <c r="L217" s="77" t="str">
        <f t="shared" si="22"/>
        <v/>
      </c>
      <c r="M217" s="77" t="str">
        <f t="shared" si="23"/>
        <v/>
      </c>
      <c r="N217" s="29"/>
      <c r="O217" s="29"/>
      <c r="P217" s="29"/>
      <c r="Q217" s="29"/>
      <c r="R217" s="29"/>
      <c r="S217" s="29"/>
      <c r="T217" s="29"/>
      <c r="U217" s="29"/>
      <c r="V217" s="29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x14ac:dyDescent="0.3">
      <c r="A218" s="29">
        <v>212</v>
      </c>
      <c r="B218" s="77" t="str">
        <f>IF('Raw-Data-Input'!B228=0,"",'Raw-Data-Input'!B228)</f>
        <v/>
      </c>
      <c r="C218" s="77" t="str">
        <f>IF('Raw-Data-Input'!C228=0,"",'Raw-Data-Input'!C228)</f>
        <v/>
      </c>
      <c r="D218" s="77" t="str">
        <f>IF('Raw-Data-Input'!D228=0,"",'Raw-Data-Input'!D228)</f>
        <v/>
      </c>
      <c r="E218" s="77" t="str">
        <f>IF('Raw-Data-Input'!E228=0,"",'Raw-Data-Input'!E228)</f>
        <v/>
      </c>
      <c r="F218" s="78" t="str">
        <f>IF('Raw-Data-Input'!N228="","",'Raw-Data-Input'!N228)</f>
        <v/>
      </c>
      <c r="G218" s="79" t="str">
        <f t="shared" si="18"/>
        <v/>
      </c>
      <c r="H218" s="78" t="str">
        <f>IF('Raw-Data-Input'!O228="","",'Raw-Data-Input'!O228)</f>
        <v/>
      </c>
      <c r="I218" s="79" t="str">
        <f t="shared" si="19"/>
        <v/>
      </c>
      <c r="J218" s="77" t="str">
        <f t="shared" si="20"/>
        <v/>
      </c>
      <c r="K218" s="80">
        <f t="shared" si="21"/>
        <v>0</v>
      </c>
      <c r="L218" s="77" t="str">
        <f t="shared" si="22"/>
        <v/>
      </c>
      <c r="M218" s="77" t="str">
        <f t="shared" si="23"/>
        <v/>
      </c>
      <c r="N218" s="29"/>
      <c r="O218" s="29"/>
      <c r="P218" s="29"/>
      <c r="Q218" s="29"/>
      <c r="R218" s="29"/>
      <c r="S218" s="29"/>
      <c r="T218" s="29"/>
      <c r="U218" s="29"/>
      <c r="V218" s="29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x14ac:dyDescent="0.3">
      <c r="A219" s="29">
        <v>213</v>
      </c>
      <c r="B219" s="77" t="str">
        <f>IF('Raw-Data-Input'!B229=0,"",'Raw-Data-Input'!B229)</f>
        <v/>
      </c>
      <c r="C219" s="77" t="str">
        <f>IF('Raw-Data-Input'!C229=0,"",'Raw-Data-Input'!C229)</f>
        <v/>
      </c>
      <c r="D219" s="77" t="str">
        <f>IF('Raw-Data-Input'!D229=0,"",'Raw-Data-Input'!D229)</f>
        <v/>
      </c>
      <c r="E219" s="77" t="str">
        <f>IF('Raw-Data-Input'!E229=0,"",'Raw-Data-Input'!E229)</f>
        <v/>
      </c>
      <c r="F219" s="78" t="str">
        <f>IF('Raw-Data-Input'!N229="","",'Raw-Data-Input'!N229)</f>
        <v/>
      </c>
      <c r="G219" s="79" t="str">
        <f t="shared" si="18"/>
        <v/>
      </c>
      <c r="H219" s="78" t="str">
        <f>IF('Raw-Data-Input'!O229="","",'Raw-Data-Input'!O229)</f>
        <v/>
      </c>
      <c r="I219" s="79" t="str">
        <f t="shared" si="19"/>
        <v/>
      </c>
      <c r="J219" s="77" t="str">
        <f t="shared" si="20"/>
        <v/>
      </c>
      <c r="K219" s="80">
        <f t="shared" si="21"/>
        <v>0</v>
      </c>
      <c r="L219" s="77" t="str">
        <f t="shared" si="22"/>
        <v/>
      </c>
      <c r="M219" s="77" t="str">
        <f t="shared" si="23"/>
        <v/>
      </c>
      <c r="N219" s="29"/>
      <c r="O219" s="29"/>
      <c r="P219" s="29"/>
      <c r="Q219" s="29"/>
      <c r="R219" s="29"/>
      <c r="S219" s="29"/>
      <c r="T219" s="29"/>
      <c r="U219" s="29"/>
      <c r="V219" s="29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x14ac:dyDescent="0.3">
      <c r="A220" s="29">
        <v>214</v>
      </c>
      <c r="B220" s="77" t="str">
        <f>IF('Raw-Data-Input'!B230=0,"",'Raw-Data-Input'!B230)</f>
        <v/>
      </c>
      <c r="C220" s="77" t="str">
        <f>IF('Raw-Data-Input'!C230=0,"",'Raw-Data-Input'!C230)</f>
        <v/>
      </c>
      <c r="D220" s="77" t="str">
        <f>IF('Raw-Data-Input'!D230=0,"",'Raw-Data-Input'!D230)</f>
        <v/>
      </c>
      <c r="E220" s="77" t="str">
        <f>IF('Raw-Data-Input'!E230=0,"",'Raw-Data-Input'!E230)</f>
        <v/>
      </c>
      <c r="F220" s="78" t="str">
        <f>IF('Raw-Data-Input'!N230="","",'Raw-Data-Input'!N230)</f>
        <v/>
      </c>
      <c r="G220" s="79" t="str">
        <f t="shared" si="18"/>
        <v/>
      </c>
      <c r="H220" s="78" t="str">
        <f>IF('Raw-Data-Input'!O230="","",'Raw-Data-Input'!O230)</f>
        <v/>
      </c>
      <c r="I220" s="79" t="str">
        <f t="shared" si="19"/>
        <v/>
      </c>
      <c r="J220" s="77" t="str">
        <f t="shared" si="20"/>
        <v/>
      </c>
      <c r="K220" s="80">
        <f t="shared" si="21"/>
        <v>0</v>
      </c>
      <c r="L220" s="77" t="str">
        <f t="shared" si="22"/>
        <v/>
      </c>
      <c r="M220" s="77" t="str">
        <f t="shared" si="23"/>
        <v/>
      </c>
      <c r="N220" s="29"/>
      <c r="O220" s="29"/>
      <c r="P220" s="29"/>
      <c r="Q220" s="29"/>
      <c r="R220" s="29"/>
      <c r="S220" s="29"/>
      <c r="T220" s="29"/>
      <c r="U220" s="29"/>
      <c r="V220" s="29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x14ac:dyDescent="0.3">
      <c r="A221" s="29">
        <v>215</v>
      </c>
      <c r="B221" s="77" t="str">
        <f>IF('Raw-Data-Input'!B231=0,"",'Raw-Data-Input'!B231)</f>
        <v/>
      </c>
      <c r="C221" s="77" t="str">
        <f>IF('Raw-Data-Input'!C231=0,"",'Raw-Data-Input'!C231)</f>
        <v/>
      </c>
      <c r="D221" s="77" t="str">
        <f>IF('Raw-Data-Input'!D231=0,"",'Raw-Data-Input'!D231)</f>
        <v/>
      </c>
      <c r="E221" s="77" t="str">
        <f>IF('Raw-Data-Input'!E231=0,"",'Raw-Data-Input'!E231)</f>
        <v/>
      </c>
      <c r="F221" s="78" t="str">
        <f>IF('Raw-Data-Input'!N231="","",'Raw-Data-Input'!N231)</f>
        <v/>
      </c>
      <c r="G221" s="79" t="str">
        <f t="shared" si="18"/>
        <v/>
      </c>
      <c r="H221" s="78" t="str">
        <f>IF('Raw-Data-Input'!O231="","",'Raw-Data-Input'!O231)</f>
        <v/>
      </c>
      <c r="I221" s="79" t="str">
        <f t="shared" si="19"/>
        <v/>
      </c>
      <c r="J221" s="77" t="str">
        <f t="shared" si="20"/>
        <v/>
      </c>
      <c r="K221" s="80">
        <f t="shared" si="21"/>
        <v>0</v>
      </c>
      <c r="L221" s="77" t="str">
        <f t="shared" si="22"/>
        <v/>
      </c>
      <c r="M221" s="77" t="str">
        <f t="shared" si="23"/>
        <v/>
      </c>
      <c r="N221" s="29"/>
      <c r="O221" s="29"/>
      <c r="P221" s="29"/>
      <c r="Q221" s="29"/>
      <c r="R221" s="29"/>
      <c r="S221" s="29"/>
      <c r="T221" s="29"/>
      <c r="U221" s="29"/>
      <c r="V221" s="29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x14ac:dyDescent="0.3">
      <c r="A222" s="29">
        <v>216</v>
      </c>
      <c r="B222" s="77" t="str">
        <f>IF('Raw-Data-Input'!B232=0,"",'Raw-Data-Input'!B232)</f>
        <v/>
      </c>
      <c r="C222" s="77" t="str">
        <f>IF('Raw-Data-Input'!C232=0,"",'Raw-Data-Input'!C232)</f>
        <v/>
      </c>
      <c r="D222" s="77" t="str">
        <f>IF('Raw-Data-Input'!D232=0,"",'Raw-Data-Input'!D232)</f>
        <v/>
      </c>
      <c r="E222" s="77" t="str">
        <f>IF('Raw-Data-Input'!E232=0,"",'Raw-Data-Input'!E232)</f>
        <v/>
      </c>
      <c r="F222" s="78" t="str">
        <f>IF('Raw-Data-Input'!N232="","",'Raw-Data-Input'!N232)</f>
        <v/>
      </c>
      <c r="G222" s="79" t="str">
        <f t="shared" si="18"/>
        <v/>
      </c>
      <c r="H222" s="78" t="str">
        <f>IF('Raw-Data-Input'!O232="","",'Raw-Data-Input'!O232)</f>
        <v/>
      </c>
      <c r="I222" s="79" t="str">
        <f t="shared" si="19"/>
        <v/>
      </c>
      <c r="J222" s="77" t="str">
        <f t="shared" si="20"/>
        <v/>
      </c>
      <c r="K222" s="80">
        <f t="shared" si="21"/>
        <v>0</v>
      </c>
      <c r="L222" s="77" t="str">
        <f t="shared" si="22"/>
        <v/>
      </c>
      <c r="M222" s="77" t="str">
        <f t="shared" si="23"/>
        <v/>
      </c>
      <c r="N222" s="29"/>
      <c r="O222" s="29"/>
      <c r="P222" s="29"/>
      <c r="Q222" s="29"/>
      <c r="R222" s="29"/>
      <c r="S222" s="29"/>
      <c r="T222" s="29"/>
      <c r="U222" s="29"/>
      <c r="V222" s="29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x14ac:dyDescent="0.3">
      <c r="A223" s="29">
        <v>217</v>
      </c>
      <c r="B223" s="77" t="str">
        <f>IF('Raw-Data-Input'!B233=0,"",'Raw-Data-Input'!B233)</f>
        <v/>
      </c>
      <c r="C223" s="77" t="str">
        <f>IF('Raw-Data-Input'!C233=0,"",'Raw-Data-Input'!C233)</f>
        <v/>
      </c>
      <c r="D223" s="77" t="str">
        <f>IF('Raw-Data-Input'!D233=0,"",'Raw-Data-Input'!D233)</f>
        <v/>
      </c>
      <c r="E223" s="77" t="str">
        <f>IF('Raw-Data-Input'!E233=0,"",'Raw-Data-Input'!E233)</f>
        <v/>
      </c>
      <c r="F223" s="78" t="str">
        <f>IF('Raw-Data-Input'!N233="","",'Raw-Data-Input'!N233)</f>
        <v/>
      </c>
      <c r="G223" s="79" t="str">
        <f t="shared" si="18"/>
        <v/>
      </c>
      <c r="H223" s="78" t="str">
        <f>IF('Raw-Data-Input'!O233="","",'Raw-Data-Input'!O233)</f>
        <v/>
      </c>
      <c r="I223" s="79" t="str">
        <f t="shared" si="19"/>
        <v/>
      </c>
      <c r="J223" s="77" t="str">
        <f t="shared" si="20"/>
        <v/>
      </c>
      <c r="K223" s="80">
        <f t="shared" si="21"/>
        <v>0</v>
      </c>
      <c r="L223" s="77" t="str">
        <f t="shared" si="22"/>
        <v/>
      </c>
      <c r="M223" s="77" t="str">
        <f t="shared" si="23"/>
        <v/>
      </c>
      <c r="N223" s="29"/>
      <c r="O223" s="29"/>
      <c r="P223" s="29"/>
      <c r="Q223" s="29"/>
      <c r="R223" s="29"/>
      <c r="S223" s="29"/>
      <c r="T223" s="29"/>
      <c r="U223" s="29"/>
      <c r="V223" s="29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x14ac:dyDescent="0.3">
      <c r="A224" s="29">
        <v>218</v>
      </c>
      <c r="B224" s="77" t="str">
        <f>IF('Raw-Data-Input'!B234=0,"",'Raw-Data-Input'!B234)</f>
        <v/>
      </c>
      <c r="C224" s="77" t="str">
        <f>IF('Raw-Data-Input'!C234=0,"",'Raw-Data-Input'!C234)</f>
        <v/>
      </c>
      <c r="D224" s="77" t="str">
        <f>IF('Raw-Data-Input'!D234=0,"",'Raw-Data-Input'!D234)</f>
        <v/>
      </c>
      <c r="E224" s="77" t="str">
        <f>IF('Raw-Data-Input'!E234=0,"",'Raw-Data-Input'!E234)</f>
        <v/>
      </c>
      <c r="F224" s="78" t="str">
        <f>IF('Raw-Data-Input'!N234="","",'Raw-Data-Input'!N234)</f>
        <v/>
      </c>
      <c r="G224" s="79" t="str">
        <f t="shared" si="18"/>
        <v/>
      </c>
      <c r="H224" s="78" t="str">
        <f>IF('Raw-Data-Input'!O234="","",'Raw-Data-Input'!O234)</f>
        <v/>
      </c>
      <c r="I224" s="79" t="str">
        <f t="shared" si="19"/>
        <v/>
      </c>
      <c r="J224" s="77" t="str">
        <f t="shared" si="20"/>
        <v/>
      </c>
      <c r="K224" s="80">
        <f t="shared" si="21"/>
        <v>0</v>
      </c>
      <c r="L224" s="77" t="str">
        <f t="shared" si="22"/>
        <v/>
      </c>
      <c r="M224" s="77" t="str">
        <f t="shared" si="23"/>
        <v/>
      </c>
      <c r="N224" s="29"/>
      <c r="O224" s="29"/>
      <c r="P224" s="29"/>
      <c r="Q224" s="29"/>
      <c r="R224" s="29"/>
      <c r="S224" s="29"/>
      <c r="T224" s="29"/>
      <c r="U224" s="29"/>
      <c r="V224" s="29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x14ac:dyDescent="0.3">
      <c r="A225" s="29">
        <v>219</v>
      </c>
      <c r="B225" s="77" t="str">
        <f>IF('Raw-Data-Input'!B235=0,"",'Raw-Data-Input'!B235)</f>
        <v/>
      </c>
      <c r="C225" s="77" t="str">
        <f>IF('Raw-Data-Input'!C235=0,"",'Raw-Data-Input'!C235)</f>
        <v/>
      </c>
      <c r="D225" s="77" t="str">
        <f>IF('Raw-Data-Input'!D235=0,"",'Raw-Data-Input'!D235)</f>
        <v/>
      </c>
      <c r="E225" s="77" t="str">
        <f>IF('Raw-Data-Input'!E235=0,"",'Raw-Data-Input'!E235)</f>
        <v/>
      </c>
      <c r="F225" s="78" t="str">
        <f>IF('Raw-Data-Input'!N235="","",'Raw-Data-Input'!N235)</f>
        <v/>
      </c>
      <c r="G225" s="79" t="str">
        <f t="shared" si="18"/>
        <v/>
      </c>
      <c r="H225" s="78" t="str">
        <f>IF('Raw-Data-Input'!O235="","",'Raw-Data-Input'!O235)</f>
        <v/>
      </c>
      <c r="I225" s="79" t="str">
        <f t="shared" si="19"/>
        <v/>
      </c>
      <c r="J225" s="77" t="str">
        <f t="shared" si="20"/>
        <v/>
      </c>
      <c r="K225" s="80">
        <f t="shared" si="21"/>
        <v>0</v>
      </c>
      <c r="L225" s="77" t="str">
        <f t="shared" si="22"/>
        <v/>
      </c>
      <c r="M225" s="77" t="str">
        <f t="shared" si="23"/>
        <v/>
      </c>
      <c r="N225" s="29"/>
      <c r="O225" s="29"/>
      <c r="P225" s="29"/>
      <c r="Q225" s="29"/>
      <c r="R225" s="29"/>
      <c r="S225" s="29"/>
      <c r="T225" s="29"/>
      <c r="U225" s="29"/>
      <c r="V225" s="29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x14ac:dyDescent="0.3">
      <c r="A226" s="29">
        <v>220</v>
      </c>
      <c r="B226" s="77" t="str">
        <f>IF('Raw-Data-Input'!B236=0,"",'Raw-Data-Input'!B236)</f>
        <v/>
      </c>
      <c r="C226" s="77" t="str">
        <f>IF('Raw-Data-Input'!C236=0,"",'Raw-Data-Input'!C236)</f>
        <v/>
      </c>
      <c r="D226" s="77" t="str">
        <f>IF('Raw-Data-Input'!D236=0,"",'Raw-Data-Input'!D236)</f>
        <v/>
      </c>
      <c r="E226" s="77" t="str">
        <f>IF('Raw-Data-Input'!E236=0,"",'Raw-Data-Input'!E236)</f>
        <v/>
      </c>
      <c r="F226" s="78" t="str">
        <f>IF('Raw-Data-Input'!N236="","",'Raw-Data-Input'!N236)</f>
        <v/>
      </c>
      <c r="G226" s="79" t="str">
        <f t="shared" si="18"/>
        <v/>
      </c>
      <c r="H226" s="78" t="str">
        <f>IF('Raw-Data-Input'!O236="","",'Raw-Data-Input'!O236)</f>
        <v/>
      </c>
      <c r="I226" s="79" t="str">
        <f t="shared" si="19"/>
        <v/>
      </c>
      <c r="J226" s="77" t="str">
        <f t="shared" si="20"/>
        <v/>
      </c>
      <c r="K226" s="80">
        <f t="shared" si="21"/>
        <v>0</v>
      </c>
      <c r="L226" s="77" t="str">
        <f t="shared" si="22"/>
        <v/>
      </c>
      <c r="M226" s="77" t="str">
        <f t="shared" si="23"/>
        <v/>
      </c>
      <c r="N226" s="29"/>
      <c r="O226" s="29"/>
      <c r="P226" s="29"/>
      <c r="Q226" s="29"/>
      <c r="R226" s="29"/>
      <c r="S226" s="29"/>
      <c r="T226" s="29"/>
      <c r="U226" s="29"/>
      <c r="V226" s="29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x14ac:dyDescent="0.3">
      <c r="A227" s="29">
        <v>221</v>
      </c>
      <c r="B227" s="77" t="str">
        <f>IF('Raw-Data-Input'!B237=0,"",'Raw-Data-Input'!B237)</f>
        <v/>
      </c>
      <c r="C227" s="77" t="str">
        <f>IF('Raw-Data-Input'!C237=0,"",'Raw-Data-Input'!C237)</f>
        <v/>
      </c>
      <c r="D227" s="77" t="str">
        <f>IF('Raw-Data-Input'!D237=0,"",'Raw-Data-Input'!D237)</f>
        <v/>
      </c>
      <c r="E227" s="77" t="str">
        <f>IF('Raw-Data-Input'!E237=0,"",'Raw-Data-Input'!E237)</f>
        <v/>
      </c>
      <c r="F227" s="78" t="str">
        <f>IF('Raw-Data-Input'!N237="","",'Raw-Data-Input'!N237)</f>
        <v/>
      </c>
      <c r="G227" s="79" t="str">
        <f t="shared" si="18"/>
        <v/>
      </c>
      <c r="H227" s="78" t="str">
        <f>IF('Raw-Data-Input'!O237="","",'Raw-Data-Input'!O237)</f>
        <v/>
      </c>
      <c r="I227" s="79" t="str">
        <f t="shared" si="19"/>
        <v/>
      </c>
      <c r="J227" s="77" t="str">
        <f t="shared" si="20"/>
        <v/>
      </c>
      <c r="K227" s="80">
        <f t="shared" si="21"/>
        <v>0</v>
      </c>
      <c r="L227" s="77" t="str">
        <f t="shared" si="22"/>
        <v/>
      </c>
      <c r="M227" s="77" t="str">
        <f t="shared" si="23"/>
        <v/>
      </c>
      <c r="N227" s="29"/>
      <c r="O227" s="29"/>
      <c r="P227" s="29"/>
      <c r="Q227" s="29"/>
      <c r="R227" s="29"/>
      <c r="S227" s="29"/>
      <c r="T227" s="29"/>
      <c r="U227" s="29"/>
      <c r="V227" s="29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x14ac:dyDescent="0.3">
      <c r="A228" s="29">
        <v>222</v>
      </c>
      <c r="B228" s="77" t="str">
        <f>IF('Raw-Data-Input'!B238=0,"",'Raw-Data-Input'!B238)</f>
        <v/>
      </c>
      <c r="C228" s="77" t="str">
        <f>IF('Raw-Data-Input'!C238=0,"",'Raw-Data-Input'!C238)</f>
        <v/>
      </c>
      <c r="D228" s="77" t="str">
        <f>IF('Raw-Data-Input'!D238=0,"",'Raw-Data-Input'!D238)</f>
        <v/>
      </c>
      <c r="E228" s="77" t="str">
        <f>IF('Raw-Data-Input'!E238=0,"",'Raw-Data-Input'!E238)</f>
        <v/>
      </c>
      <c r="F228" s="78" t="str">
        <f>IF('Raw-Data-Input'!N238="","",'Raw-Data-Input'!N238)</f>
        <v/>
      </c>
      <c r="G228" s="79" t="str">
        <f t="shared" si="18"/>
        <v/>
      </c>
      <c r="H228" s="78" t="str">
        <f>IF('Raw-Data-Input'!O238="","",'Raw-Data-Input'!O238)</f>
        <v/>
      </c>
      <c r="I228" s="79" t="str">
        <f t="shared" si="19"/>
        <v/>
      </c>
      <c r="J228" s="77" t="str">
        <f t="shared" si="20"/>
        <v/>
      </c>
      <c r="K228" s="80">
        <f t="shared" si="21"/>
        <v>0</v>
      </c>
      <c r="L228" s="77" t="str">
        <f t="shared" si="22"/>
        <v/>
      </c>
      <c r="M228" s="77" t="str">
        <f t="shared" si="23"/>
        <v/>
      </c>
      <c r="N228" s="29"/>
      <c r="O228" s="29"/>
      <c r="P228" s="29"/>
      <c r="Q228" s="29"/>
      <c r="R228" s="29"/>
      <c r="S228" s="29"/>
      <c r="T228" s="29"/>
      <c r="U228" s="29"/>
      <c r="V228" s="29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x14ac:dyDescent="0.3">
      <c r="A229" s="29">
        <v>223</v>
      </c>
      <c r="B229" s="77" t="str">
        <f>IF('Raw-Data-Input'!B239=0,"",'Raw-Data-Input'!B239)</f>
        <v/>
      </c>
      <c r="C229" s="77" t="str">
        <f>IF('Raw-Data-Input'!C239=0,"",'Raw-Data-Input'!C239)</f>
        <v/>
      </c>
      <c r="D229" s="77" t="str">
        <f>IF('Raw-Data-Input'!D239=0,"",'Raw-Data-Input'!D239)</f>
        <v/>
      </c>
      <c r="E229" s="77" t="str">
        <f>IF('Raw-Data-Input'!E239=0,"",'Raw-Data-Input'!E239)</f>
        <v/>
      </c>
      <c r="F229" s="78" t="str">
        <f>IF('Raw-Data-Input'!N239="","",'Raw-Data-Input'!N239)</f>
        <v/>
      </c>
      <c r="G229" s="79" t="str">
        <f t="shared" si="18"/>
        <v/>
      </c>
      <c r="H229" s="78" t="str">
        <f>IF('Raw-Data-Input'!O239="","",'Raw-Data-Input'!O239)</f>
        <v/>
      </c>
      <c r="I229" s="79" t="str">
        <f t="shared" si="19"/>
        <v/>
      </c>
      <c r="J229" s="77" t="str">
        <f t="shared" si="20"/>
        <v/>
      </c>
      <c r="K229" s="80">
        <f t="shared" si="21"/>
        <v>0</v>
      </c>
      <c r="L229" s="77" t="str">
        <f t="shared" si="22"/>
        <v/>
      </c>
      <c r="M229" s="77" t="str">
        <f t="shared" si="23"/>
        <v/>
      </c>
      <c r="N229" s="29"/>
      <c r="O229" s="29"/>
      <c r="P229" s="29"/>
      <c r="Q229" s="29"/>
      <c r="R229" s="29"/>
      <c r="S229" s="29"/>
      <c r="T229" s="29"/>
      <c r="U229" s="29"/>
      <c r="V229" s="29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x14ac:dyDescent="0.3">
      <c r="A230" s="29">
        <v>224</v>
      </c>
      <c r="B230" s="77" t="str">
        <f>IF('Raw-Data-Input'!B240=0,"",'Raw-Data-Input'!B240)</f>
        <v/>
      </c>
      <c r="C230" s="77" t="str">
        <f>IF('Raw-Data-Input'!C240=0,"",'Raw-Data-Input'!C240)</f>
        <v/>
      </c>
      <c r="D230" s="77" t="str">
        <f>IF('Raw-Data-Input'!D240=0,"",'Raw-Data-Input'!D240)</f>
        <v/>
      </c>
      <c r="E230" s="77" t="str">
        <f>IF('Raw-Data-Input'!E240=0,"",'Raw-Data-Input'!E240)</f>
        <v/>
      </c>
      <c r="F230" s="78" t="str">
        <f>IF('Raw-Data-Input'!N240="","",'Raw-Data-Input'!N240)</f>
        <v/>
      </c>
      <c r="G230" s="79" t="str">
        <f t="shared" si="18"/>
        <v/>
      </c>
      <c r="H230" s="78" t="str">
        <f>IF('Raw-Data-Input'!O240="","",'Raw-Data-Input'!O240)</f>
        <v/>
      </c>
      <c r="I230" s="79" t="str">
        <f t="shared" si="19"/>
        <v/>
      </c>
      <c r="J230" s="77" t="str">
        <f t="shared" si="20"/>
        <v/>
      </c>
      <c r="K230" s="80">
        <f t="shared" si="21"/>
        <v>0</v>
      </c>
      <c r="L230" s="77" t="str">
        <f t="shared" si="22"/>
        <v/>
      </c>
      <c r="M230" s="77" t="str">
        <f t="shared" si="23"/>
        <v/>
      </c>
      <c r="N230" s="29"/>
      <c r="O230" s="29"/>
      <c r="P230" s="29"/>
      <c r="Q230" s="29"/>
      <c r="R230" s="29"/>
      <c r="S230" s="29"/>
      <c r="T230" s="29"/>
      <c r="U230" s="29"/>
      <c r="V230" s="29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x14ac:dyDescent="0.3">
      <c r="A231" s="29">
        <v>225</v>
      </c>
      <c r="B231" s="77" t="str">
        <f>IF('Raw-Data-Input'!B241=0,"",'Raw-Data-Input'!B241)</f>
        <v/>
      </c>
      <c r="C231" s="77" t="str">
        <f>IF('Raw-Data-Input'!C241=0,"",'Raw-Data-Input'!C241)</f>
        <v/>
      </c>
      <c r="D231" s="77" t="str">
        <f>IF('Raw-Data-Input'!D241=0,"",'Raw-Data-Input'!D241)</f>
        <v/>
      </c>
      <c r="E231" s="77" t="str">
        <f>IF('Raw-Data-Input'!E241=0,"",'Raw-Data-Input'!E241)</f>
        <v/>
      </c>
      <c r="F231" s="78" t="str">
        <f>IF('Raw-Data-Input'!N241="","",'Raw-Data-Input'!N241)</f>
        <v/>
      </c>
      <c r="G231" s="79" t="str">
        <f t="shared" si="18"/>
        <v/>
      </c>
      <c r="H231" s="78" t="str">
        <f>IF('Raw-Data-Input'!O241="","",'Raw-Data-Input'!O241)</f>
        <v/>
      </c>
      <c r="I231" s="79" t="str">
        <f t="shared" si="19"/>
        <v/>
      </c>
      <c r="J231" s="77" t="str">
        <f t="shared" si="20"/>
        <v/>
      </c>
      <c r="K231" s="80">
        <f t="shared" si="21"/>
        <v>0</v>
      </c>
      <c r="L231" s="77" t="str">
        <f t="shared" si="22"/>
        <v/>
      </c>
      <c r="M231" s="77" t="str">
        <f t="shared" si="23"/>
        <v/>
      </c>
      <c r="N231" s="29"/>
      <c r="O231" s="29"/>
      <c r="P231" s="29"/>
      <c r="Q231" s="29"/>
      <c r="R231" s="29"/>
      <c r="S231" s="29"/>
      <c r="T231" s="29"/>
      <c r="U231" s="29"/>
      <c r="V231" s="29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x14ac:dyDescent="0.3">
      <c r="A232" s="29">
        <v>226</v>
      </c>
      <c r="B232" s="77" t="str">
        <f>IF('Raw-Data-Input'!B242=0,"",'Raw-Data-Input'!B242)</f>
        <v/>
      </c>
      <c r="C232" s="77" t="str">
        <f>IF('Raw-Data-Input'!C242=0,"",'Raw-Data-Input'!C242)</f>
        <v/>
      </c>
      <c r="D232" s="77" t="str">
        <f>IF('Raw-Data-Input'!D242=0,"",'Raw-Data-Input'!D242)</f>
        <v/>
      </c>
      <c r="E232" s="77" t="str">
        <f>IF('Raw-Data-Input'!E242=0,"",'Raw-Data-Input'!E242)</f>
        <v/>
      </c>
      <c r="F232" s="78" t="str">
        <f>IF('Raw-Data-Input'!N242="","",'Raw-Data-Input'!N242)</f>
        <v/>
      </c>
      <c r="G232" s="79" t="str">
        <f t="shared" si="18"/>
        <v/>
      </c>
      <c r="H232" s="78" t="str">
        <f>IF('Raw-Data-Input'!O242="","",'Raw-Data-Input'!O242)</f>
        <v/>
      </c>
      <c r="I232" s="79" t="str">
        <f t="shared" si="19"/>
        <v/>
      </c>
      <c r="J232" s="77" t="str">
        <f t="shared" si="20"/>
        <v/>
      </c>
      <c r="K232" s="80">
        <f t="shared" si="21"/>
        <v>0</v>
      </c>
      <c r="L232" s="77" t="str">
        <f t="shared" si="22"/>
        <v/>
      </c>
      <c r="M232" s="77" t="str">
        <f t="shared" si="23"/>
        <v/>
      </c>
      <c r="N232" s="29"/>
      <c r="O232" s="29"/>
      <c r="P232" s="29"/>
      <c r="Q232" s="29"/>
      <c r="R232" s="29"/>
      <c r="S232" s="29"/>
      <c r="T232" s="29"/>
      <c r="U232" s="29"/>
      <c r="V232" s="29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x14ac:dyDescent="0.3">
      <c r="A233" s="29">
        <v>227</v>
      </c>
      <c r="B233" s="77" t="str">
        <f>IF('Raw-Data-Input'!B243=0,"",'Raw-Data-Input'!B243)</f>
        <v/>
      </c>
      <c r="C233" s="77" t="str">
        <f>IF('Raw-Data-Input'!C243=0,"",'Raw-Data-Input'!C243)</f>
        <v/>
      </c>
      <c r="D233" s="77" t="str">
        <f>IF('Raw-Data-Input'!D243=0,"",'Raw-Data-Input'!D243)</f>
        <v/>
      </c>
      <c r="E233" s="77" t="str">
        <f>IF('Raw-Data-Input'!E243=0,"",'Raw-Data-Input'!E243)</f>
        <v/>
      </c>
      <c r="F233" s="78" t="str">
        <f>IF('Raw-Data-Input'!N243="","",'Raw-Data-Input'!N243)</f>
        <v/>
      </c>
      <c r="G233" s="79" t="str">
        <f t="shared" si="18"/>
        <v/>
      </c>
      <c r="H233" s="78" t="str">
        <f>IF('Raw-Data-Input'!O243="","",'Raw-Data-Input'!O243)</f>
        <v/>
      </c>
      <c r="I233" s="79" t="str">
        <f t="shared" si="19"/>
        <v/>
      </c>
      <c r="J233" s="77" t="str">
        <f t="shared" si="20"/>
        <v/>
      </c>
      <c r="K233" s="80">
        <f t="shared" si="21"/>
        <v>0</v>
      </c>
      <c r="L233" s="77" t="str">
        <f t="shared" si="22"/>
        <v/>
      </c>
      <c r="M233" s="77" t="str">
        <f t="shared" si="23"/>
        <v/>
      </c>
      <c r="N233" s="29"/>
      <c r="O233" s="29"/>
      <c r="P233" s="29"/>
      <c r="Q233" s="29"/>
      <c r="R233" s="29"/>
      <c r="S233" s="29"/>
      <c r="T233" s="29"/>
      <c r="U233" s="29"/>
      <c r="V233" s="29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x14ac:dyDescent="0.3">
      <c r="A234" s="29">
        <v>228</v>
      </c>
      <c r="B234" s="77" t="str">
        <f>IF('Raw-Data-Input'!B244=0,"",'Raw-Data-Input'!B244)</f>
        <v/>
      </c>
      <c r="C234" s="77" t="str">
        <f>IF('Raw-Data-Input'!C244=0,"",'Raw-Data-Input'!C244)</f>
        <v/>
      </c>
      <c r="D234" s="77" t="str">
        <f>IF('Raw-Data-Input'!D244=0,"",'Raw-Data-Input'!D244)</f>
        <v/>
      </c>
      <c r="E234" s="77" t="str">
        <f>IF('Raw-Data-Input'!E244=0,"",'Raw-Data-Input'!E244)</f>
        <v/>
      </c>
      <c r="F234" s="78" t="str">
        <f>IF('Raw-Data-Input'!N244="","",'Raw-Data-Input'!N244)</f>
        <v/>
      </c>
      <c r="G234" s="79" t="str">
        <f t="shared" si="18"/>
        <v/>
      </c>
      <c r="H234" s="78" t="str">
        <f>IF('Raw-Data-Input'!O244="","",'Raw-Data-Input'!O244)</f>
        <v/>
      </c>
      <c r="I234" s="79" t="str">
        <f t="shared" si="19"/>
        <v/>
      </c>
      <c r="J234" s="77" t="str">
        <f t="shared" si="20"/>
        <v/>
      </c>
      <c r="K234" s="80">
        <f t="shared" si="21"/>
        <v>0</v>
      </c>
      <c r="L234" s="77" t="str">
        <f t="shared" si="22"/>
        <v/>
      </c>
      <c r="M234" s="77" t="str">
        <f t="shared" si="23"/>
        <v/>
      </c>
      <c r="N234" s="29"/>
      <c r="O234" s="29"/>
      <c r="P234" s="29"/>
      <c r="Q234" s="29"/>
      <c r="R234" s="29"/>
      <c r="S234" s="29"/>
      <c r="T234" s="29"/>
      <c r="U234" s="29"/>
      <c r="V234" s="29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x14ac:dyDescent="0.3">
      <c r="A235" s="29">
        <v>229</v>
      </c>
      <c r="B235" s="77" t="str">
        <f>IF('Raw-Data-Input'!B245=0,"",'Raw-Data-Input'!B245)</f>
        <v/>
      </c>
      <c r="C235" s="77" t="str">
        <f>IF('Raw-Data-Input'!C245=0,"",'Raw-Data-Input'!C245)</f>
        <v/>
      </c>
      <c r="D235" s="77" t="str">
        <f>IF('Raw-Data-Input'!D245=0,"",'Raw-Data-Input'!D245)</f>
        <v/>
      </c>
      <c r="E235" s="77" t="str">
        <f>IF('Raw-Data-Input'!E245=0,"",'Raw-Data-Input'!E245)</f>
        <v/>
      </c>
      <c r="F235" s="78" t="str">
        <f>IF('Raw-Data-Input'!N245="","",'Raw-Data-Input'!N245)</f>
        <v/>
      </c>
      <c r="G235" s="79" t="str">
        <f t="shared" si="18"/>
        <v/>
      </c>
      <c r="H235" s="78" t="str">
        <f>IF('Raw-Data-Input'!O245="","",'Raw-Data-Input'!O245)</f>
        <v/>
      </c>
      <c r="I235" s="79" t="str">
        <f t="shared" si="19"/>
        <v/>
      </c>
      <c r="J235" s="77" t="str">
        <f t="shared" si="20"/>
        <v/>
      </c>
      <c r="K235" s="80">
        <f t="shared" si="21"/>
        <v>0</v>
      </c>
      <c r="L235" s="77" t="str">
        <f t="shared" si="22"/>
        <v/>
      </c>
      <c r="M235" s="77" t="str">
        <f t="shared" si="23"/>
        <v/>
      </c>
      <c r="N235" s="29"/>
      <c r="O235" s="29"/>
      <c r="P235" s="29"/>
      <c r="Q235" s="29"/>
      <c r="R235" s="29"/>
      <c r="S235" s="29"/>
      <c r="T235" s="29"/>
      <c r="U235" s="29"/>
      <c r="V235" s="29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x14ac:dyDescent="0.3">
      <c r="A236" s="29">
        <v>230</v>
      </c>
      <c r="B236" s="77" t="str">
        <f>IF('Raw-Data-Input'!B246=0,"",'Raw-Data-Input'!B246)</f>
        <v/>
      </c>
      <c r="C236" s="77" t="str">
        <f>IF('Raw-Data-Input'!C246=0,"",'Raw-Data-Input'!C246)</f>
        <v/>
      </c>
      <c r="D236" s="77" t="str">
        <f>IF('Raw-Data-Input'!D246=0,"",'Raw-Data-Input'!D246)</f>
        <v/>
      </c>
      <c r="E236" s="77" t="str">
        <f>IF('Raw-Data-Input'!E246=0,"",'Raw-Data-Input'!E246)</f>
        <v/>
      </c>
      <c r="F236" s="78" t="str">
        <f>IF('Raw-Data-Input'!N246="","",'Raw-Data-Input'!N246)</f>
        <v/>
      </c>
      <c r="G236" s="79" t="str">
        <f t="shared" si="18"/>
        <v/>
      </c>
      <c r="H236" s="78" t="str">
        <f>IF('Raw-Data-Input'!O246="","",'Raw-Data-Input'!O246)</f>
        <v/>
      </c>
      <c r="I236" s="79" t="str">
        <f t="shared" si="19"/>
        <v/>
      </c>
      <c r="J236" s="77" t="str">
        <f t="shared" si="20"/>
        <v/>
      </c>
      <c r="K236" s="80">
        <f t="shared" si="21"/>
        <v>0</v>
      </c>
      <c r="L236" s="77" t="str">
        <f t="shared" si="22"/>
        <v/>
      </c>
      <c r="M236" s="77" t="str">
        <f t="shared" si="23"/>
        <v/>
      </c>
      <c r="N236" s="29"/>
      <c r="O236" s="29"/>
      <c r="P236" s="29"/>
      <c r="Q236" s="29"/>
      <c r="R236" s="29"/>
      <c r="S236" s="29"/>
      <c r="T236" s="29"/>
      <c r="U236" s="29"/>
      <c r="V236" s="29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x14ac:dyDescent="0.3">
      <c r="A237" s="29">
        <v>231</v>
      </c>
      <c r="B237" s="77" t="str">
        <f>IF('Raw-Data-Input'!B247=0,"",'Raw-Data-Input'!B247)</f>
        <v/>
      </c>
      <c r="C237" s="77" t="str">
        <f>IF('Raw-Data-Input'!C247=0,"",'Raw-Data-Input'!C247)</f>
        <v/>
      </c>
      <c r="D237" s="77" t="str">
        <f>IF('Raw-Data-Input'!D247=0,"",'Raw-Data-Input'!D247)</f>
        <v/>
      </c>
      <c r="E237" s="77" t="str">
        <f>IF('Raw-Data-Input'!E247=0,"",'Raw-Data-Input'!E247)</f>
        <v/>
      </c>
      <c r="F237" s="78" t="str">
        <f>IF('Raw-Data-Input'!N247="","",'Raw-Data-Input'!N247)</f>
        <v/>
      </c>
      <c r="G237" s="79" t="str">
        <f t="shared" si="18"/>
        <v/>
      </c>
      <c r="H237" s="78" t="str">
        <f>IF('Raw-Data-Input'!O247="","",'Raw-Data-Input'!O247)</f>
        <v/>
      </c>
      <c r="I237" s="79" t="str">
        <f t="shared" si="19"/>
        <v/>
      </c>
      <c r="J237" s="77" t="str">
        <f t="shared" si="20"/>
        <v/>
      </c>
      <c r="K237" s="80">
        <f t="shared" si="21"/>
        <v>0</v>
      </c>
      <c r="L237" s="77" t="str">
        <f t="shared" si="22"/>
        <v/>
      </c>
      <c r="M237" s="77" t="str">
        <f t="shared" si="23"/>
        <v/>
      </c>
      <c r="N237" s="29"/>
      <c r="O237" s="29"/>
      <c r="P237" s="29"/>
      <c r="Q237" s="29"/>
      <c r="R237" s="29"/>
      <c r="S237" s="29"/>
      <c r="T237" s="29"/>
      <c r="U237" s="29"/>
      <c r="V237" s="29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x14ac:dyDescent="0.3">
      <c r="A238" s="29">
        <v>232</v>
      </c>
      <c r="B238" s="77" t="str">
        <f>IF('Raw-Data-Input'!B248=0,"",'Raw-Data-Input'!B248)</f>
        <v/>
      </c>
      <c r="C238" s="77" t="str">
        <f>IF('Raw-Data-Input'!C248=0,"",'Raw-Data-Input'!C248)</f>
        <v/>
      </c>
      <c r="D238" s="77" t="str">
        <f>IF('Raw-Data-Input'!D248=0,"",'Raw-Data-Input'!D248)</f>
        <v/>
      </c>
      <c r="E238" s="77" t="str">
        <f>IF('Raw-Data-Input'!E248=0,"",'Raw-Data-Input'!E248)</f>
        <v/>
      </c>
      <c r="F238" s="78" t="str">
        <f>IF('Raw-Data-Input'!N248="","",'Raw-Data-Input'!N248)</f>
        <v/>
      </c>
      <c r="G238" s="79" t="str">
        <f t="shared" si="18"/>
        <v/>
      </c>
      <c r="H238" s="78" t="str">
        <f>IF('Raw-Data-Input'!O248="","",'Raw-Data-Input'!O248)</f>
        <v/>
      </c>
      <c r="I238" s="79" t="str">
        <f t="shared" si="19"/>
        <v/>
      </c>
      <c r="J238" s="77" t="str">
        <f t="shared" si="20"/>
        <v/>
      </c>
      <c r="K238" s="80">
        <f t="shared" si="21"/>
        <v>0</v>
      </c>
      <c r="L238" s="77" t="str">
        <f t="shared" si="22"/>
        <v/>
      </c>
      <c r="M238" s="77" t="str">
        <f t="shared" si="23"/>
        <v/>
      </c>
      <c r="N238" s="29"/>
      <c r="O238" s="29"/>
      <c r="P238" s="29"/>
      <c r="Q238" s="29"/>
      <c r="R238" s="29"/>
      <c r="S238" s="29"/>
      <c r="T238" s="29"/>
      <c r="U238" s="29"/>
      <c r="V238" s="29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x14ac:dyDescent="0.3">
      <c r="A239" s="29">
        <v>233</v>
      </c>
      <c r="B239" s="77" t="str">
        <f>IF('Raw-Data-Input'!B249=0,"",'Raw-Data-Input'!B249)</f>
        <v/>
      </c>
      <c r="C239" s="77" t="str">
        <f>IF('Raw-Data-Input'!C249=0,"",'Raw-Data-Input'!C249)</f>
        <v/>
      </c>
      <c r="D239" s="77" t="str">
        <f>IF('Raw-Data-Input'!D249=0,"",'Raw-Data-Input'!D249)</f>
        <v/>
      </c>
      <c r="E239" s="77" t="str">
        <f>IF('Raw-Data-Input'!E249=0,"",'Raw-Data-Input'!E249)</f>
        <v/>
      </c>
      <c r="F239" s="78" t="str">
        <f>IF('Raw-Data-Input'!N249="","",'Raw-Data-Input'!N249)</f>
        <v/>
      </c>
      <c r="G239" s="79" t="str">
        <f t="shared" si="18"/>
        <v/>
      </c>
      <c r="H239" s="78" t="str">
        <f>IF('Raw-Data-Input'!O249="","",'Raw-Data-Input'!O249)</f>
        <v/>
      </c>
      <c r="I239" s="79" t="str">
        <f t="shared" si="19"/>
        <v/>
      </c>
      <c r="J239" s="77" t="str">
        <f t="shared" si="20"/>
        <v/>
      </c>
      <c r="K239" s="80">
        <f t="shared" si="21"/>
        <v>0</v>
      </c>
      <c r="L239" s="77" t="str">
        <f t="shared" si="22"/>
        <v/>
      </c>
      <c r="M239" s="77" t="str">
        <f t="shared" si="23"/>
        <v/>
      </c>
      <c r="N239" s="29"/>
      <c r="O239" s="29"/>
      <c r="P239" s="29"/>
      <c r="Q239" s="29"/>
      <c r="R239" s="29"/>
      <c r="S239" s="29"/>
      <c r="T239" s="29"/>
      <c r="U239" s="29"/>
      <c r="V239" s="29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x14ac:dyDescent="0.3">
      <c r="A240" s="29">
        <v>234</v>
      </c>
      <c r="B240" s="77" t="str">
        <f>IF('Raw-Data-Input'!B250=0,"",'Raw-Data-Input'!B250)</f>
        <v/>
      </c>
      <c r="C240" s="77" t="str">
        <f>IF('Raw-Data-Input'!C250=0,"",'Raw-Data-Input'!C250)</f>
        <v/>
      </c>
      <c r="D240" s="77" t="str">
        <f>IF('Raw-Data-Input'!D250=0,"",'Raw-Data-Input'!D250)</f>
        <v/>
      </c>
      <c r="E240" s="77" t="str">
        <f>IF('Raw-Data-Input'!E250=0,"",'Raw-Data-Input'!E250)</f>
        <v/>
      </c>
      <c r="F240" s="78" t="str">
        <f>IF('Raw-Data-Input'!N250="","",'Raw-Data-Input'!N250)</f>
        <v/>
      </c>
      <c r="G240" s="79" t="str">
        <f t="shared" si="18"/>
        <v/>
      </c>
      <c r="H240" s="78" t="str">
        <f>IF('Raw-Data-Input'!O250="","",'Raw-Data-Input'!O250)</f>
        <v/>
      </c>
      <c r="I240" s="79" t="str">
        <f t="shared" si="19"/>
        <v/>
      </c>
      <c r="J240" s="77" t="str">
        <f t="shared" si="20"/>
        <v/>
      </c>
      <c r="K240" s="80">
        <f t="shared" si="21"/>
        <v>0</v>
      </c>
      <c r="L240" s="77" t="str">
        <f t="shared" si="22"/>
        <v/>
      </c>
      <c r="M240" s="77" t="str">
        <f t="shared" si="23"/>
        <v/>
      </c>
      <c r="N240" s="29"/>
      <c r="O240" s="29"/>
      <c r="P240" s="29"/>
      <c r="Q240" s="29"/>
      <c r="R240" s="29"/>
      <c r="S240" s="29"/>
      <c r="T240" s="29"/>
      <c r="U240" s="29"/>
      <c r="V240" s="29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x14ac:dyDescent="0.3">
      <c r="A241" s="29">
        <v>235</v>
      </c>
      <c r="B241" s="77" t="str">
        <f>IF('Raw-Data-Input'!B251=0,"",'Raw-Data-Input'!B251)</f>
        <v/>
      </c>
      <c r="C241" s="77" t="str">
        <f>IF('Raw-Data-Input'!C251=0,"",'Raw-Data-Input'!C251)</f>
        <v/>
      </c>
      <c r="D241" s="77" t="str">
        <f>IF('Raw-Data-Input'!D251=0,"",'Raw-Data-Input'!D251)</f>
        <v/>
      </c>
      <c r="E241" s="77" t="str">
        <f>IF('Raw-Data-Input'!E251=0,"",'Raw-Data-Input'!E251)</f>
        <v/>
      </c>
      <c r="F241" s="78" t="str">
        <f>IF('Raw-Data-Input'!N251="","",'Raw-Data-Input'!N251)</f>
        <v/>
      </c>
      <c r="G241" s="79" t="str">
        <f t="shared" si="18"/>
        <v/>
      </c>
      <c r="H241" s="78" t="str">
        <f>IF('Raw-Data-Input'!O251="","",'Raw-Data-Input'!O251)</f>
        <v/>
      </c>
      <c r="I241" s="79" t="str">
        <f t="shared" si="19"/>
        <v/>
      </c>
      <c r="J241" s="77" t="str">
        <f t="shared" si="20"/>
        <v/>
      </c>
      <c r="K241" s="80">
        <f t="shared" si="21"/>
        <v>0</v>
      </c>
      <c r="L241" s="77" t="str">
        <f t="shared" si="22"/>
        <v/>
      </c>
      <c r="M241" s="77" t="str">
        <f t="shared" si="23"/>
        <v/>
      </c>
      <c r="N241" s="29"/>
      <c r="O241" s="29"/>
      <c r="P241" s="29"/>
      <c r="Q241" s="29"/>
      <c r="R241" s="29"/>
      <c r="S241" s="29"/>
      <c r="T241" s="29"/>
      <c r="U241" s="29"/>
      <c r="V241" s="29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x14ac:dyDescent="0.3">
      <c r="A242" s="29">
        <v>236</v>
      </c>
      <c r="B242" s="77" t="str">
        <f>IF('Raw-Data-Input'!B252=0,"",'Raw-Data-Input'!B252)</f>
        <v/>
      </c>
      <c r="C242" s="77" t="str">
        <f>IF('Raw-Data-Input'!C252=0,"",'Raw-Data-Input'!C252)</f>
        <v/>
      </c>
      <c r="D242" s="77" t="str">
        <f>IF('Raw-Data-Input'!D252=0,"",'Raw-Data-Input'!D252)</f>
        <v/>
      </c>
      <c r="E242" s="77" t="str">
        <f>IF('Raw-Data-Input'!E252=0,"",'Raw-Data-Input'!E252)</f>
        <v/>
      </c>
      <c r="F242" s="78" t="str">
        <f>IF('Raw-Data-Input'!N252="","",'Raw-Data-Input'!N252)</f>
        <v/>
      </c>
      <c r="G242" s="79" t="str">
        <f t="shared" si="18"/>
        <v/>
      </c>
      <c r="H242" s="78" t="str">
        <f>IF('Raw-Data-Input'!O252="","",'Raw-Data-Input'!O252)</f>
        <v/>
      </c>
      <c r="I242" s="79" t="str">
        <f t="shared" si="19"/>
        <v/>
      </c>
      <c r="J242" s="77" t="str">
        <f t="shared" si="20"/>
        <v/>
      </c>
      <c r="K242" s="80">
        <f t="shared" si="21"/>
        <v>0</v>
      </c>
      <c r="L242" s="77" t="str">
        <f t="shared" si="22"/>
        <v/>
      </c>
      <c r="M242" s="77" t="str">
        <f t="shared" si="23"/>
        <v/>
      </c>
      <c r="N242" s="29"/>
      <c r="O242" s="29"/>
      <c r="P242" s="29"/>
      <c r="Q242" s="29"/>
      <c r="R242" s="29"/>
      <c r="S242" s="29"/>
      <c r="T242" s="29"/>
      <c r="U242" s="29"/>
      <c r="V242" s="29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x14ac:dyDescent="0.3">
      <c r="A243" s="29">
        <v>237</v>
      </c>
      <c r="B243" s="77" t="str">
        <f>IF('Raw-Data-Input'!B253=0,"",'Raw-Data-Input'!B253)</f>
        <v/>
      </c>
      <c r="C243" s="77" t="str">
        <f>IF('Raw-Data-Input'!C253=0,"",'Raw-Data-Input'!C253)</f>
        <v/>
      </c>
      <c r="D243" s="77" t="str">
        <f>IF('Raw-Data-Input'!D253=0,"",'Raw-Data-Input'!D253)</f>
        <v/>
      </c>
      <c r="E243" s="77" t="str">
        <f>IF('Raw-Data-Input'!E253=0,"",'Raw-Data-Input'!E253)</f>
        <v/>
      </c>
      <c r="F243" s="78" t="str">
        <f>IF('Raw-Data-Input'!N253="","",'Raw-Data-Input'!N253)</f>
        <v/>
      </c>
      <c r="G243" s="79" t="str">
        <f t="shared" si="18"/>
        <v/>
      </c>
      <c r="H243" s="78" t="str">
        <f>IF('Raw-Data-Input'!O253="","",'Raw-Data-Input'!O253)</f>
        <v/>
      </c>
      <c r="I243" s="79" t="str">
        <f t="shared" si="19"/>
        <v/>
      </c>
      <c r="J243" s="77" t="str">
        <f t="shared" si="20"/>
        <v/>
      </c>
      <c r="K243" s="80">
        <f t="shared" si="21"/>
        <v>0</v>
      </c>
      <c r="L243" s="77" t="str">
        <f t="shared" si="22"/>
        <v/>
      </c>
      <c r="M243" s="77" t="str">
        <f t="shared" si="23"/>
        <v/>
      </c>
      <c r="N243" s="29"/>
      <c r="O243" s="29"/>
      <c r="P243" s="29"/>
      <c r="Q243" s="29"/>
      <c r="R243" s="29"/>
      <c r="S243" s="29"/>
      <c r="T243" s="29"/>
      <c r="U243" s="29"/>
      <c r="V243" s="29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x14ac:dyDescent="0.3">
      <c r="A244" s="29">
        <v>238</v>
      </c>
      <c r="B244" s="77" t="str">
        <f>IF('Raw-Data-Input'!B254=0,"",'Raw-Data-Input'!B254)</f>
        <v/>
      </c>
      <c r="C244" s="77" t="str">
        <f>IF('Raw-Data-Input'!C254=0,"",'Raw-Data-Input'!C254)</f>
        <v/>
      </c>
      <c r="D244" s="77" t="str">
        <f>IF('Raw-Data-Input'!D254=0,"",'Raw-Data-Input'!D254)</f>
        <v/>
      </c>
      <c r="E244" s="77" t="str">
        <f>IF('Raw-Data-Input'!E254=0,"",'Raw-Data-Input'!E254)</f>
        <v/>
      </c>
      <c r="F244" s="78" t="str">
        <f>IF('Raw-Data-Input'!N254="","",'Raw-Data-Input'!N254)</f>
        <v/>
      </c>
      <c r="G244" s="79" t="str">
        <f t="shared" si="18"/>
        <v/>
      </c>
      <c r="H244" s="78" t="str">
        <f>IF('Raw-Data-Input'!O254="","",'Raw-Data-Input'!O254)</f>
        <v/>
      </c>
      <c r="I244" s="79" t="str">
        <f t="shared" si="19"/>
        <v/>
      </c>
      <c r="J244" s="77" t="str">
        <f t="shared" si="20"/>
        <v/>
      </c>
      <c r="K244" s="80">
        <f t="shared" si="21"/>
        <v>0</v>
      </c>
      <c r="L244" s="77" t="str">
        <f t="shared" si="22"/>
        <v/>
      </c>
      <c r="M244" s="77" t="str">
        <f t="shared" si="23"/>
        <v/>
      </c>
      <c r="N244" s="29"/>
      <c r="O244" s="29"/>
      <c r="P244" s="29"/>
      <c r="Q244" s="29"/>
      <c r="R244" s="29"/>
      <c r="S244" s="29"/>
      <c r="T244" s="29"/>
      <c r="U244" s="29"/>
      <c r="V244" s="29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x14ac:dyDescent="0.3">
      <c r="A245" s="29">
        <v>239</v>
      </c>
      <c r="B245" s="77" t="str">
        <f>IF('Raw-Data-Input'!B255=0,"",'Raw-Data-Input'!B255)</f>
        <v/>
      </c>
      <c r="C245" s="77" t="str">
        <f>IF('Raw-Data-Input'!C255=0,"",'Raw-Data-Input'!C255)</f>
        <v/>
      </c>
      <c r="D245" s="77" t="str">
        <f>IF('Raw-Data-Input'!D255=0,"",'Raw-Data-Input'!D255)</f>
        <v/>
      </c>
      <c r="E245" s="77" t="str">
        <f>IF('Raw-Data-Input'!E255=0,"",'Raw-Data-Input'!E255)</f>
        <v/>
      </c>
      <c r="F245" s="78" t="str">
        <f>IF('Raw-Data-Input'!N255="","",'Raw-Data-Input'!N255)</f>
        <v/>
      </c>
      <c r="G245" s="79" t="str">
        <f t="shared" si="18"/>
        <v/>
      </c>
      <c r="H245" s="78" t="str">
        <f>IF('Raw-Data-Input'!O255="","",'Raw-Data-Input'!O255)</f>
        <v/>
      </c>
      <c r="I245" s="79" t="str">
        <f t="shared" si="19"/>
        <v/>
      </c>
      <c r="J245" s="77" t="str">
        <f t="shared" si="20"/>
        <v/>
      </c>
      <c r="K245" s="80">
        <f t="shared" si="21"/>
        <v>0</v>
      </c>
      <c r="L245" s="77" t="str">
        <f t="shared" si="22"/>
        <v/>
      </c>
      <c r="M245" s="77" t="str">
        <f t="shared" si="23"/>
        <v/>
      </c>
      <c r="N245" s="29"/>
      <c r="O245" s="29"/>
      <c r="P245" s="29"/>
      <c r="Q245" s="29"/>
      <c r="R245" s="29"/>
      <c r="S245" s="29"/>
      <c r="T245" s="29"/>
      <c r="U245" s="29"/>
      <c r="V245" s="29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x14ac:dyDescent="0.3">
      <c r="A246" s="29">
        <v>240</v>
      </c>
      <c r="B246" s="77" t="str">
        <f>IF('Raw-Data-Input'!B256=0,"",'Raw-Data-Input'!B256)</f>
        <v/>
      </c>
      <c r="C246" s="77" t="str">
        <f>IF('Raw-Data-Input'!C256=0,"",'Raw-Data-Input'!C256)</f>
        <v/>
      </c>
      <c r="D246" s="77" t="str">
        <f>IF('Raw-Data-Input'!D256=0,"",'Raw-Data-Input'!D256)</f>
        <v/>
      </c>
      <c r="E246" s="77" t="str">
        <f>IF('Raw-Data-Input'!E256=0,"",'Raw-Data-Input'!E256)</f>
        <v/>
      </c>
      <c r="F246" s="78" t="str">
        <f>IF('Raw-Data-Input'!N256="","",'Raw-Data-Input'!N256)</f>
        <v/>
      </c>
      <c r="G246" s="79" t="str">
        <f t="shared" si="18"/>
        <v/>
      </c>
      <c r="H246" s="78" t="str">
        <f>IF('Raw-Data-Input'!O256="","",'Raw-Data-Input'!O256)</f>
        <v/>
      </c>
      <c r="I246" s="79" t="str">
        <f t="shared" si="19"/>
        <v/>
      </c>
      <c r="J246" s="77" t="str">
        <f t="shared" si="20"/>
        <v/>
      </c>
      <c r="K246" s="80">
        <f t="shared" si="21"/>
        <v>0</v>
      </c>
      <c r="L246" s="77" t="str">
        <f t="shared" si="22"/>
        <v/>
      </c>
      <c r="M246" s="77" t="str">
        <f t="shared" si="23"/>
        <v/>
      </c>
      <c r="N246" s="29"/>
      <c r="O246" s="29"/>
      <c r="P246" s="29"/>
      <c r="Q246" s="29"/>
      <c r="R246" s="29"/>
      <c r="S246" s="29"/>
      <c r="T246" s="29"/>
      <c r="U246" s="29"/>
      <c r="V246" s="29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x14ac:dyDescent="0.3">
      <c r="A247" s="29">
        <v>241</v>
      </c>
      <c r="B247" s="77" t="str">
        <f>IF('Raw-Data-Input'!B257=0,"",'Raw-Data-Input'!B257)</f>
        <v/>
      </c>
      <c r="C247" s="77" t="str">
        <f>IF('Raw-Data-Input'!C257=0,"",'Raw-Data-Input'!C257)</f>
        <v/>
      </c>
      <c r="D247" s="77" t="str">
        <f>IF('Raw-Data-Input'!D257=0,"",'Raw-Data-Input'!D257)</f>
        <v/>
      </c>
      <c r="E247" s="77" t="str">
        <f>IF('Raw-Data-Input'!E257=0,"",'Raw-Data-Input'!E257)</f>
        <v/>
      </c>
      <c r="F247" s="78" t="str">
        <f>IF('Raw-Data-Input'!N257="","",'Raw-Data-Input'!N257)</f>
        <v/>
      </c>
      <c r="G247" s="79" t="str">
        <f t="shared" si="18"/>
        <v/>
      </c>
      <c r="H247" s="78" t="str">
        <f>IF('Raw-Data-Input'!O257="","",'Raw-Data-Input'!O257)</f>
        <v/>
      </c>
      <c r="I247" s="79" t="str">
        <f t="shared" si="19"/>
        <v/>
      </c>
      <c r="J247" s="77" t="str">
        <f t="shared" si="20"/>
        <v/>
      </c>
      <c r="K247" s="80">
        <f t="shared" si="21"/>
        <v>0</v>
      </c>
      <c r="L247" s="77" t="str">
        <f t="shared" si="22"/>
        <v/>
      </c>
      <c r="M247" s="77" t="str">
        <f t="shared" si="23"/>
        <v/>
      </c>
      <c r="N247" s="29"/>
      <c r="O247" s="29"/>
      <c r="P247" s="29"/>
      <c r="Q247" s="29"/>
      <c r="R247" s="29"/>
      <c r="S247" s="29"/>
      <c r="T247" s="29"/>
      <c r="U247" s="29"/>
      <c r="V247" s="29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x14ac:dyDescent="0.3">
      <c r="A248" s="29">
        <v>242</v>
      </c>
      <c r="B248" s="77" t="str">
        <f>IF('Raw-Data-Input'!B258=0,"",'Raw-Data-Input'!B258)</f>
        <v/>
      </c>
      <c r="C248" s="77" t="str">
        <f>IF('Raw-Data-Input'!C258=0,"",'Raw-Data-Input'!C258)</f>
        <v/>
      </c>
      <c r="D248" s="77" t="str">
        <f>IF('Raw-Data-Input'!D258=0,"",'Raw-Data-Input'!D258)</f>
        <v/>
      </c>
      <c r="E248" s="77" t="str">
        <f>IF('Raw-Data-Input'!E258=0,"",'Raw-Data-Input'!E258)</f>
        <v/>
      </c>
      <c r="F248" s="78" t="str">
        <f>IF('Raw-Data-Input'!N258="","",'Raw-Data-Input'!N258)</f>
        <v/>
      </c>
      <c r="G248" s="79" t="str">
        <f t="shared" si="18"/>
        <v/>
      </c>
      <c r="H248" s="78" t="str">
        <f>IF('Raw-Data-Input'!O258="","",'Raw-Data-Input'!O258)</f>
        <v/>
      </c>
      <c r="I248" s="79" t="str">
        <f t="shared" si="19"/>
        <v/>
      </c>
      <c r="J248" s="77" t="str">
        <f t="shared" si="20"/>
        <v/>
      </c>
      <c r="K248" s="80">
        <f t="shared" si="21"/>
        <v>0</v>
      </c>
      <c r="L248" s="77" t="str">
        <f t="shared" si="22"/>
        <v/>
      </c>
      <c r="M248" s="77" t="str">
        <f t="shared" si="23"/>
        <v/>
      </c>
      <c r="N248" s="29"/>
      <c r="O248" s="29"/>
      <c r="P248" s="29"/>
      <c r="Q248" s="29"/>
      <c r="R248" s="29"/>
      <c r="S248" s="29"/>
      <c r="T248" s="29"/>
      <c r="U248" s="29"/>
      <c r="V248" s="29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x14ac:dyDescent="0.3">
      <c r="A249" s="29">
        <v>243</v>
      </c>
      <c r="B249" s="77" t="str">
        <f>IF('Raw-Data-Input'!B259=0,"",'Raw-Data-Input'!B259)</f>
        <v/>
      </c>
      <c r="C249" s="77" t="str">
        <f>IF('Raw-Data-Input'!C259=0,"",'Raw-Data-Input'!C259)</f>
        <v/>
      </c>
      <c r="D249" s="77" t="str">
        <f>IF('Raw-Data-Input'!D259=0,"",'Raw-Data-Input'!D259)</f>
        <v/>
      </c>
      <c r="E249" s="77" t="str">
        <f>IF('Raw-Data-Input'!E259=0,"",'Raw-Data-Input'!E259)</f>
        <v/>
      </c>
      <c r="F249" s="78" t="str">
        <f>IF('Raw-Data-Input'!N259="","",'Raw-Data-Input'!N259)</f>
        <v/>
      </c>
      <c r="G249" s="79" t="str">
        <f t="shared" si="18"/>
        <v/>
      </c>
      <c r="H249" s="78" t="str">
        <f>IF('Raw-Data-Input'!O259="","",'Raw-Data-Input'!O259)</f>
        <v/>
      </c>
      <c r="I249" s="79" t="str">
        <f t="shared" si="19"/>
        <v/>
      </c>
      <c r="J249" s="77" t="str">
        <f t="shared" si="20"/>
        <v/>
      </c>
      <c r="K249" s="80">
        <f t="shared" si="21"/>
        <v>0</v>
      </c>
      <c r="L249" s="77" t="str">
        <f t="shared" si="22"/>
        <v/>
      </c>
      <c r="M249" s="77" t="str">
        <f t="shared" si="23"/>
        <v/>
      </c>
      <c r="N249" s="29"/>
      <c r="O249" s="29"/>
      <c r="P249" s="29"/>
      <c r="Q249" s="29"/>
      <c r="R249" s="29"/>
      <c r="S249" s="29"/>
      <c r="T249" s="29"/>
      <c r="U249" s="29"/>
      <c r="V249" s="29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x14ac:dyDescent="0.3">
      <c r="A250" s="29">
        <v>244</v>
      </c>
      <c r="B250" s="77" t="str">
        <f>IF('Raw-Data-Input'!B260=0,"",'Raw-Data-Input'!B260)</f>
        <v/>
      </c>
      <c r="C250" s="77" t="str">
        <f>IF('Raw-Data-Input'!C260=0,"",'Raw-Data-Input'!C260)</f>
        <v/>
      </c>
      <c r="D250" s="77" t="str">
        <f>IF('Raw-Data-Input'!D260=0,"",'Raw-Data-Input'!D260)</f>
        <v/>
      </c>
      <c r="E250" s="77" t="str">
        <f>IF('Raw-Data-Input'!E260=0,"",'Raw-Data-Input'!E260)</f>
        <v/>
      </c>
      <c r="F250" s="78" t="str">
        <f>IF('Raw-Data-Input'!N260="","",'Raw-Data-Input'!N260)</f>
        <v/>
      </c>
      <c r="G250" s="79" t="str">
        <f t="shared" si="18"/>
        <v/>
      </c>
      <c r="H250" s="78" t="str">
        <f>IF('Raw-Data-Input'!O260="","",'Raw-Data-Input'!O260)</f>
        <v/>
      </c>
      <c r="I250" s="79" t="str">
        <f t="shared" si="19"/>
        <v/>
      </c>
      <c r="J250" s="77" t="str">
        <f t="shared" si="20"/>
        <v/>
      </c>
      <c r="K250" s="80">
        <f t="shared" si="21"/>
        <v>0</v>
      </c>
      <c r="L250" s="77" t="str">
        <f t="shared" si="22"/>
        <v/>
      </c>
      <c r="M250" s="77" t="str">
        <f t="shared" si="23"/>
        <v/>
      </c>
      <c r="N250" s="29"/>
      <c r="O250" s="29"/>
      <c r="P250" s="29"/>
      <c r="Q250" s="29"/>
      <c r="R250" s="29"/>
      <c r="S250" s="29"/>
      <c r="T250" s="29"/>
      <c r="U250" s="29"/>
      <c r="V250" s="29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x14ac:dyDescent="0.3">
      <c r="A251" s="29">
        <v>245</v>
      </c>
      <c r="B251" s="77" t="str">
        <f>IF('Raw-Data-Input'!B261=0,"",'Raw-Data-Input'!B261)</f>
        <v/>
      </c>
      <c r="C251" s="77" t="str">
        <f>IF('Raw-Data-Input'!C261=0,"",'Raw-Data-Input'!C261)</f>
        <v/>
      </c>
      <c r="D251" s="77" t="str">
        <f>IF('Raw-Data-Input'!D261=0,"",'Raw-Data-Input'!D261)</f>
        <v/>
      </c>
      <c r="E251" s="77" t="str">
        <f>IF('Raw-Data-Input'!E261=0,"",'Raw-Data-Input'!E261)</f>
        <v/>
      </c>
      <c r="F251" s="78" t="str">
        <f>IF('Raw-Data-Input'!N261="","",'Raw-Data-Input'!N261)</f>
        <v/>
      </c>
      <c r="G251" s="79" t="str">
        <f t="shared" si="18"/>
        <v/>
      </c>
      <c r="H251" s="78" t="str">
        <f>IF('Raw-Data-Input'!O261="","",'Raw-Data-Input'!O261)</f>
        <v/>
      </c>
      <c r="I251" s="79" t="str">
        <f t="shared" si="19"/>
        <v/>
      </c>
      <c r="J251" s="77" t="str">
        <f t="shared" si="20"/>
        <v/>
      </c>
      <c r="K251" s="80">
        <f t="shared" si="21"/>
        <v>0</v>
      </c>
      <c r="L251" s="77" t="str">
        <f t="shared" si="22"/>
        <v/>
      </c>
      <c r="M251" s="77" t="str">
        <f t="shared" si="23"/>
        <v/>
      </c>
      <c r="N251" s="29"/>
      <c r="O251" s="29"/>
      <c r="P251" s="29"/>
      <c r="Q251" s="29"/>
      <c r="R251" s="29"/>
      <c r="S251" s="29"/>
      <c r="T251" s="29"/>
      <c r="U251" s="29"/>
      <c r="V251" s="29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x14ac:dyDescent="0.3">
      <c r="A252" s="29">
        <v>246</v>
      </c>
      <c r="B252" s="77" t="str">
        <f>IF('Raw-Data-Input'!B262=0,"",'Raw-Data-Input'!B262)</f>
        <v/>
      </c>
      <c r="C252" s="77" t="str">
        <f>IF('Raw-Data-Input'!C262=0,"",'Raw-Data-Input'!C262)</f>
        <v/>
      </c>
      <c r="D252" s="77" t="str">
        <f>IF('Raw-Data-Input'!D262=0,"",'Raw-Data-Input'!D262)</f>
        <v/>
      </c>
      <c r="E252" s="77" t="str">
        <f>IF('Raw-Data-Input'!E262=0,"",'Raw-Data-Input'!E262)</f>
        <v/>
      </c>
      <c r="F252" s="78" t="str">
        <f>IF('Raw-Data-Input'!N262="","",'Raw-Data-Input'!N262)</f>
        <v/>
      </c>
      <c r="G252" s="79" t="str">
        <f t="shared" si="18"/>
        <v/>
      </c>
      <c r="H252" s="78" t="str">
        <f>IF('Raw-Data-Input'!O262="","",'Raw-Data-Input'!O262)</f>
        <v/>
      </c>
      <c r="I252" s="79" t="str">
        <f t="shared" si="19"/>
        <v/>
      </c>
      <c r="J252" s="77" t="str">
        <f t="shared" si="20"/>
        <v/>
      </c>
      <c r="K252" s="80">
        <f t="shared" si="21"/>
        <v>0</v>
      </c>
      <c r="L252" s="77" t="str">
        <f t="shared" si="22"/>
        <v/>
      </c>
      <c r="M252" s="77" t="str">
        <f t="shared" si="23"/>
        <v/>
      </c>
      <c r="N252" s="29"/>
      <c r="O252" s="29"/>
      <c r="P252" s="29"/>
      <c r="Q252" s="29"/>
      <c r="R252" s="29"/>
      <c r="S252" s="29"/>
      <c r="T252" s="29"/>
      <c r="U252" s="29"/>
      <c r="V252" s="29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x14ac:dyDescent="0.3">
      <c r="A253" s="29">
        <v>247</v>
      </c>
      <c r="B253" s="77" t="str">
        <f>IF('Raw-Data-Input'!B263=0,"",'Raw-Data-Input'!B263)</f>
        <v/>
      </c>
      <c r="C253" s="77" t="str">
        <f>IF('Raw-Data-Input'!C263=0,"",'Raw-Data-Input'!C263)</f>
        <v/>
      </c>
      <c r="D253" s="77" t="str">
        <f>IF('Raw-Data-Input'!D263=0,"",'Raw-Data-Input'!D263)</f>
        <v/>
      </c>
      <c r="E253" s="77" t="str">
        <f>IF('Raw-Data-Input'!E263=0,"",'Raw-Data-Input'!E263)</f>
        <v/>
      </c>
      <c r="F253" s="78" t="str">
        <f>IF('Raw-Data-Input'!N263="","",'Raw-Data-Input'!N263)</f>
        <v/>
      </c>
      <c r="G253" s="79" t="str">
        <f t="shared" si="18"/>
        <v/>
      </c>
      <c r="H253" s="78" t="str">
        <f>IF('Raw-Data-Input'!O263="","",'Raw-Data-Input'!O263)</f>
        <v/>
      </c>
      <c r="I253" s="79" t="str">
        <f t="shared" si="19"/>
        <v/>
      </c>
      <c r="J253" s="77" t="str">
        <f t="shared" si="20"/>
        <v/>
      </c>
      <c r="K253" s="80">
        <f t="shared" si="21"/>
        <v>0</v>
      </c>
      <c r="L253" s="77" t="str">
        <f t="shared" si="22"/>
        <v/>
      </c>
      <c r="M253" s="77" t="str">
        <f t="shared" si="23"/>
        <v/>
      </c>
      <c r="N253" s="29"/>
      <c r="O253" s="29"/>
      <c r="P253" s="29"/>
      <c r="Q253" s="29"/>
      <c r="R253" s="29"/>
      <c r="S253" s="29"/>
      <c r="T253" s="29"/>
      <c r="U253" s="29"/>
      <c r="V253" s="29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x14ac:dyDescent="0.3">
      <c r="A254" s="29">
        <v>248</v>
      </c>
      <c r="B254" s="77" t="str">
        <f>IF('Raw-Data-Input'!B264=0,"",'Raw-Data-Input'!B264)</f>
        <v/>
      </c>
      <c r="C254" s="77" t="str">
        <f>IF('Raw-Data-Input'!C264=0,"",'Raw-Data-Input'!C264)</f>
        <v/>
      </c>
      <c r="D254" s="77" t="str">
        <f>IF('Raw-Data-Input'!D264=0,"",'Raw-Data-Input'!D264)</f>
        <v/>
      </c>
      <c r="E254" s="77" t="str">
        <f>IF('Raw-Data-Input'!E264=0,"",'Raw-Data-Input'!E264)</f>
        <v/>
      </c>
      <c r="F254" s="78" t="str">
        <f>IF('Raw-Data-Input'!N264="","",'Raw-Data-Input'!N264)</f>
        <v/>
      </c>
      <c r="G254" s="79" t="str">
        <f t="shared" si="18"/>
        <v/>
      </c>
      <c r="H254" s="78" t="str">
        <f>IF('Raw-Data-Input'!O264="","",'Raw-Data-Input'!O264)</f>
        <v/>
      </c>
      <c r="I254" s="79" t="str">
        <f t="shared" si="19"/>
        <v/>
      </c>
      <c r="J254" s="77" t="str">
        <f t="shared" si="20"/>
        <v/>
      </c>
      <c r="K254" s="80">
        <f t="shared" si="21"/>
        <v>0</v>
      </c>
      <c r="L254" s="77" t="str">
        <f t="shared" si="22"/>
        <v/>
      </c>
      <c r="M254" s="77" t="str">
        <f t="shared" si="23"/>
        <v/>
      </c>
      <c r="N254" s="29"/>
      <c r="O254" s="29"/>
      <c r="P254" s="29"/>
      <c r="Q254" s="29"/>
      <c r="R254" s="29"/>
      <c r="S254" s="29"/>
      <c r="T254" s="29"/>
      <c r="U254" s="29"/>
      <c r="V254" s="29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x14ac:dyDescent="0.3">
      <c r="A255" s="29">
        <v>249</v>
      </c>
      <c r="B255" s="77" t="str">
        <f>IF('Raw-Data-Input'!B265=0,"",'Raw-Data-Input'!B265)</f>
        <v/>
      </c>
      <c r="C255" s="77" t="str">
        <f>IF('Raw-Data-Input'!C265=0,"",'Raw-Data-Input'!C265)</f>
        <v/>
      </c>
      <c r="D255" s="77" t="str">
        <f>IF('Raw-Data-Input'!D265=0,"",'Raw-Data-Input'!D265)</f>
        <v/>
      </c>
      <c r="E255" s="77" t="str">
        <f>IF('Raw-Data-Input'!E265=0,"",'Raw-Data-Input'!E265)</f>
        <v/>
      </c>
      <c r="F255" s="78" t="str">
        <f>IF('Raw-Data-Input'!N265="","",'Raw-Data-Input'!N265)</f>
        <v/>
      </c>
      <c r="G255" s="79" t="str">
        <f t="shared" si="18"/>
        <v/>
      </c>
      <c r="H255" s="78" t="str">
        <f>IF('Raw-Data-Input'!O265="","",'Raw-Data-Input'!O265)</f>
        <v/>
      </c>
      <c r="I255" s="79" t="str">
        <f t="shared" si="19"/>
        <v/>
      </c>
      <c r="J255" s="77" t="str">
        <f t="shared" si="20"/>
        <v/>
      </c>
      <c r="K255" s="80">
        <f t="shared" si="21"/>
        <v>0</v>
      </c>
      <c r="L255" s="77" t="str">
        <f t="shared" si="22"/>
        <v/>
      </c>
      <c r="M255" s="77" t="str">
        <f t="shared" si="23"/>
        <v/>
      </c>
      <c r="N255" s="29"/>
      <c r="O255" s="29"/>
      <c r="P255" s="29"/>
      <c r="Q255" s="29"/>
      <c r="R255" s="29"/>
      <c r="S255" s="29"/>
      <c r="T255" s="29"/>
      <c r="U255" s="29"/>
      <c r="V255" s="29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x14ac:dyDescent="0.3">
      <c r="A256" s="29">
        <v>250</v>
      </c>
      <c r="B256" s="77" t="str">
        <f>IF('Raw-Data-Input'!B266=0,"",'Raw-Data-Input'!B266)</f>
        <v/>
      </c>
      <c r="C256" s="77" t="str">
        <f>IF('Raw-Data-Input'!C266=0,"",'Raw-Data-Input'!C266)</f>
        <v/>
      </c>
      <c r="D256" s="77" t="str">
        <f>IF('Raw-Data-Input'!D266=0,"",'Raw-Data-Input'!D266)</f>
        <v/>
      </c>
      <c r="E256" s="77" t="str">
        <f>IF('Raw-Data-Input'!E266=0,"",'Raw-Data-Input'!E266)</f>
        <v/>
      </c>
      <c r="F256" s="78" t="str">
        <f>IF('Raw-Data-Input'!N266="","",'Raw-Data-Input'!N266)</f>
        <v/>
      </c>
      <c r="G256" s="79" t="str">
        <f t="shared" si="18"/>
        <v/>
      </c>
      <c r="H256" s="78" t="str">
        <f>IF('Raw-Data-Input'!O266="","",'Raw-Data-Input'!O266)</f>
        <v/>
      </c>
      <c r="I256" s="79" t="str">
        <f t="shared" si="19"/>
        <v/>
      </c>
      <c r="J256" s="77" t="str">
        <f t="shared" si="20"/>
        <v/>
      </c>
      <c r="K256" s="80">
        <f t="shared" si="21"/>
        <v>0</v>
      </c>
      <c r="L256" s="77" t="str">
        <f t="shared" si="22"/>
        <v/>
      </c>
      <c r="M256" s="77" t="str">
        <f t="shared" si="23"/>
        <v/>
      </c>
      <c r="N256" s="29"/>
      <c r="O256" s="29"/>
      <c r="P256" s="29"/>
      <c r="Q256" s="29"/>
      <c r="R256" s="29"/>
      <c r="S256" s="29"/>
      <c r="T256" s="29"/>
      <c r="U256" s="29"/>
      <c r="V256" s="29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x14ac:dyDescent="0.3">
      <c r="A257" s="29">
        <v>251</v>
      </c>
      <c r="B257" s="77" t="str">
        <f>IF('Raw-Data-Input'!B267=0,"",'Raw-Data-Input'!B267)</f>
        <v/>
      </c>
      <c r="C257" s="77" t="str">
        <f>IF('Raw-Data-Input'!C267=0,"",'Raw-Data-Input'!C267)</f>
        <v/>
      </c>
      <c r="D257" s="77" t="str">
        <f>IF('Raw-Data-Input'!D267=0,"",'Raw-Data-Input'!D267)</f>
        <v/>
      </c>
      <c r="E257" s="77" t="str">
        <f>IF('Raw-Data-Input'!E267=0,"",'Raw-Data-Input'!E267)</f>
        <v/>
      </c>
      <c r="F257" s="78" t="str">
        <f>IF('Raw-Data-Input'!N267="","",'Raw-Data-Input'!N267)</f>
        <v/>
      </c>
      <c r="G257" s="79" t="str">
        <f t="shared" si="18"/>
        <v/>
      </c>
      <c r="H257" s="78" t="str">
        <f>IF('Raw-Data-Input'!O267="","",'Raw-Data-Input'!O267)</f>
        <v/>
      </c>
      <c r="I257" s="79" t="str">
        <f t="shared" si="19"/>
        <v/>
      </c>
      <c r="J257" s="77" t="str">
        <f t="shared" si="20"/>
        <v/>
      </c>
      <c r="K257" s="80">
        <f t="shared" si="21"/>
        <v>0</v>
      </c>
      <c r="L257" s="77" t="str">
        <f t="shared" si="22"/>
        <v/>
      </c>
      <c r="M257" s="77" t="str">
        <f t="shared" si="23"/>
        <v/>
      </c>
      <c r="N257" s="29"/>
      <c r="O257" s="29"/>
      <c r="P257" s="29"/>
      <c r="Q257" s="29"/>
      <c r="R257" s="29"/>
      <c r="S257" s="29"/>
      <c r="T257" s="29"/>
      <c r="U257" s="29"/>
      <c r="V257" s="29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x14ac:dyDescent="0.3">
      <c r="A258" s="29">
        <v>252</v>
      </c>
      <c r="B258" s="77" t="str">
        <f>IF('Raw-Data-Input'!B268=0,"",'Raw-Data-Input'!B268)</f>
        <v/>
      </c>
      <c r="C258" s="77" t="str">
        <f>IF('Raw-Data-Input'!C268=0,"",'Raw-Data-Input'!C268)</f>
        <v/>
      </c>
      <c r="D258" s="77" t="str">
        <f>IF('Raw-Data-Input'!D268=0,"",'Raw-Data-Input'!D268)</f>
        <v/>
      </c>
      <c r="E258" s="77" t="str">
        <f>IF('Raw-Data-Input'!E268=0,"",'Raw-Data-Input'!E268)</f>
        <v/>
      </c>
      <c r="F258" s="78" t="str">
        <f>IF('Raw-Data-Input'!N268="","",'Raw-Data-Input'!N268)</f>
        <v/>
      </c>
      <c r="G258" s="79" t="str">
        <f t="shared" si="18"/>
        <v/>
      </c>
      <c r="H258" s="78" t="str">
        <f>IF('Raw-Data-Input'!O268="","",'Raw-Data-Input'!O268)</f>
        <v/>
      </c>
      <c r="I258" s="79" t="str">
        <f t="shared" si="19"/>
        <v/>
      </c>
      <c r="J258" s="77" t="str">
        <f t="shared" si="20"/>
        <v/>
      </c>
      <c r="K258" s="80">
        <f t="shared" si="21"/>
        <v>0</v>
      </c>
      <c r="L258" s="77" t="str">
        <f t="shared" si="22"/>
        <v/>
      </c>
      <c r="M258" s="77" t="str">
        <f t="shared" si="23"/>
        <v/>
      </c>
      <c r="N258" s="29"/>
      <c r="O258" s="29"/>
      <c r="P258" s="29"/>
      <c r="Q258" s="29"/>
      <c r="R258" s="29"/>
      <c r="S258" s="29"/>
      <c r="T258" s="29"/>
      <c r="U258" s="29"/>
      <c r="V258" s="29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x14ac:dyDescent="0.3">
      <c r="A259" s="29">
        <v>253</v>
      </c>
      <c r="B259" s="77" t="str">
        <f>IF('Raw-Data-Input'!B269=0,"",'Raw-Data-Input'!B269)</f>
        <v/>
      </c>
      <c r="C259" s="77" t="str">
        <f>IF('Raw-Data-Input'!C269=0,"",'Raw-Data-Input'!C269)</f>
        <v/>
      </c>
      <c r="D259" s="77" t="str">
        <f>IF('Raw-Data-Input'!D269=0,"",'Raw-Data-Input'!D269)</f>
        <v/>
      </c>
      <c r="E259" s="77" t="str">
        <f>IF('Raw-Data-Input'!E269=0,"",'Raw-Data-Input'!E269)</f>
        <v/>
      </c>
      <c r="F259" s="78" t="str">
        <f>IF('Raw-Data-Input'!N269="","",'Raw-Data-Input'!N269)</f>
        <v/>
      </c>
      <c r="G259" s="79" t="str">
        <f t="shared" si="18"/>
        <v/>
      </c>
      <c r="H259" s="78" t="str">
        <f>IF('Raw-Data-Input'!O269="","",'Raw-Data-Input'!O269)</f>
        <v/>
      </c>
      <c r="I259" s="79" t="str">
        <f t="shared" si="19"/>
        <v/>
      </c>
      <c r="J259" s="77" t="str">
        <f t="shared" si="20"/>
        <v/>
      </c>
      <c r="K259" s="80">
        <f t="shared" si="21"/>
        <v>0</v>
      </c>
      <c r="L259" s="77" t="str">
        <f t="shared" si="22"/>
        <v/>
      </c>
      <c r="M259" s="77" t="str">
        <f t="shared" si="23"/>
        <v/>
      </c>
      <c r="N259" s="29"/>
      <c r="O259" s="29"/>
      <c r="P259" s="29"/>
      <c r="Q259" s="29"/>
      <c r="R259" s="29"/>
      <c r="S259" s="29"/>
      <c r="T259" s="29"/>
      <c r="U259" s="29"/>
      <c r="V259" s="29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x14ac:dyDescent="0.3">
      <c r="A260" s="29">
        <v>254</v>
      </c>
      <c r="B260" s="77" t="str">
        <f>IF('Raw-Data-Input'!B270=0,"",'Raw-Data-Input'!B270)</f>
        <v/>
      </c>
      <c r="C260" s="77" t="str">
        <f>IF('Raw-Data-Input'!C270=0,"",'Raw-Data-Input'!C270)</f>
        <v/>
      </c>
      <c r="D260" s="77" t="str">
        <f>IF('Raw-Data-Input'!D270=0,"",'Raw-Data-Input'!D270)</f>
        <v/>
      </c>
      <c r="E260" s="77" t="str">
        <f>IF('Raw-Data-Input'!E270=0,"",'Raw-Data-Input'!E270)</f>
        <v/>
      </c>
      <c r="F260" s="78" t="str">
        <f>IF('Raw-Data-Input'!N270="","",'Raw-Data-Input'!N270)</f>
        <v/>
      </c>
      <c r="G260" s="79" t="str">
        <f t="shared" si="18"/>
        <v/>
      </c>
      <c r="H260" s="78" t="str">
        <f>IF('Raw-Data-Input'!O270="","",'Raw-Data-Input'!O270)</f>
        <v/>
      </c>
      <c r="I260" s="79" t="str">
        <f t="shared" si="19"/>
        <v/>
      </c>
      <c r="J260" s="77" t="str">
        <f t="shared" si="20"/>
        <v/>
      </c>
      <c r="K260" s="80">
        <f t="shared" si="21"/>
        <v>0</v>
      </c>
      <c r="L260" s="77" t="str">
        <f t="shared" si="22"/>
        <v/>
      </c>
      <c r="M260" s="77" t="str">
        <f t="shared" si="23"/>
        <v/>
      </c>
      <c r="N260" s="29"/>
      <c r="O260" s="29"/>
      <c r="P260" s="29"/>
      <c r="Q260" s="29"/>
      <c r="R260" s="29"/>
      <c r="S260" s="29"/>
      <c r="T260" s="29"/>
      <c r="U260" s="29"/>
      <c r="V260" s="29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x14ac:dyDescent="0.3">
      <c r="A261" s="29">
        <v>255</v>
      </c>
      <c r="B261" s="77" t="str">
        <f>IF('Raw-Data-Input'!B271=0,"",'Raw-Data-Input'!B271)</f>
        <v/>
      </c>
      <c r="C261" s="77" t="str">
        <f>IF('Raw-Data-Input'!C271=0,"",'Raw-Data-Input'!C271)</f>
        <v/>
      </c>
      <c r="D261" s="77" t="str">
        <f>IF('Raw-Data-Input'!D271=0,"",'Raw-Data-Input'!D271)</f>
        <v/>
      </c>
      <c r="E261" s="77" t="str">
        <f>IF('Raw-Data-Input'!E271=0,"",'Raw-Data-Input'!E271)</f>
        <v/>
      </c>
      <c r="F261" s="78" t="str">
        <f>IF('Raw-Data-Input'!N271="","",'Raw-Data-Input'!N271)</f>
        <v/>
      </c>
      <c r="G261" s="79" t="str">
        <f t="shared" si="18"/>
        <v/>
      </c>
      <c r="H261" s="78" t="str">
        <f>IF('Raw-Data-Input'!O271="","",'Raw-Data-Input'!O271)</f>
        <v/>
      </c>
      <c r="I261" s="79" t="str">
        <f t="shared" si="19"/>
        <v/>
      </c>
      <c r="J261" s="77" t="str">
        <f t="shared" si="20"/>
        <v/>
      </c>
      <c r="K261" s="80">
        <f t="shared" si="21"/>
        <v>0</v>
      </c>
      <c r="L261" s="77" t="str">
        <f t="shared" si="22"/>
        <v/>
      </c>
      <c r="M261" s="77" t="str">
        <f t="shared" si="23"/>
        <v/>
      </c>
      <c r="N261" s="29"/>
      <c r="O261" s="29"/>
      <c r="P261" s="29"/>
      <c r="Q261" s="29"/>
      <c r="R261" s="29"/>
      <c r="S261" s="29"/>
      <c r="T261" s="29"/>
      <c r="U261" s="29"/>
      <c r="V261" s="29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x14ac:dyDescent="0.3">
      <c r="A262" s="29">
        <v>256</v>
      </c>
      <c r="B262" s="77" t="str">
        <f>IF('Raw-Data-Input'!B272=0,"",'Raw-Data-Input'!B272)</f>
        <v/>
      </c>
      <c r="C262" s="77" t="str">
        <f>IF('Raw-Data-Input'!C272=0,"",'Raw-Data-Input'!C272)</f>
        <v/>
      </c>
      <c r="D262" s="77" t="str">
        <f>IF('Raw-Data-Input'!D272=0,"",'Raw-Data-Input'!D272)</f>
        <v/>
      </c>
      <c r="E262" s="77" t="str">
        <f>IF('Raw-Data-Input'!E272=0,"",'Raw-Data-Input'!E272)</f>
        <v/>
      </c>
      <c r="F262" s="78" t="str">
        <f>IF('Raw-Data-Input'!N272="","",'Raw-Data-Input'!N272)</f>
        <v/>
      </c>
      <c r="G262" s="79" t="str">
        <f t="shared" si="18"/>
        <v/>
      </c>
      <c r="H262" s="78" t="str">
        <f>IF('Raw-Data-Input'!O272="","",'Raw-Data-Input'!O272)</f>
        <v/>
      </c>
      <c r="I262" s="79" t="str">
        <f t="shared" si="19"/>
        <v/>
      </c>
      <c r="J262" s="77" t="str">
        <f t="shared" si="20"/>
        <v/>
      </c>
      <c r="K262" s="80">
        <f t="shared" si="21"/>
        <v>0</v>
      </c>
      <c r="L262" s="77" t="str">
        <f t="shared" si="22"/>
        <v/>
      </c>
      <c r="M262" s="77" t="str">
        <f t="shared" si="23"/>
        <v/>
      </c>
      <c r="N262" s="29"/>
      <c r="O262" s="29"/>
      <c r="P262" s="29"/>
      <c r="Q262" s="29"/>
      <c r="R262" s="29"/>
      <c r="S262" s="29"/>
      <c r="T262" s="29"/>
      <c r="U262" s="29"/>
      <c r="V262" s="29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x14ac:dyDescent="0.3">
      <c r="A263" s="29">
        <v>257</v>
      </c>
      <c r="B263" s="77" t="str">
        <f>IF('Raw-Data-Input'!B273=0,"",'Raw-Data-Input'!B273)</f>
        <v/>
      </c>
      <c r="C263" s="77" t="str">
        <f>IF('Raw-Data-Input'!C273=0,"",'Raw-Data-Input'!C273)</f>
        <v/>
      </c>
      <c r="D263" s="77" t="str">
        <f>IF('Raw-Data-Input'!D273=0,"",'Raw-Data-Input'!D273)</f>
        <v/>
      </c>
      <c r="E263" s="77" t="str">
        <f>IF('Raw-Data-Input'!E273=0,"",'Raw-Data-Input'!E273)</f>
        <v/>
      </c>
      <c r="F263" s="78" t="str">
        <f>IF('Raw-Data-Input'!N273="","",'Raw-Data-Input'!N273)</f>
        <v/>
      </c>
      <c r="G263" s="79" t="str">
        <f t="shared" si="18"/>
        <v/>
      </c>
      <c r="H263" s="78" t="str">
        <f>IF('Raw-Data-Input'!O273="","",'Raw-Data-Input'!O273)</f>
        <v/>
      </c>
      <c r="I263" s="79" t="str">
        <f t="shared" si="19"/>
        <v/>
      </c>
      <c r="J263" s="77" t="str">
        <f t="shared" si="20"/>
        <v/>
      </c>
      <c r="K263" s="80">
        <f t="shared" si="21"/>
        <v>0</v>
      </c>
      <c r="L263" s="77" t="str">
        <f t="shared" si="22"/>
        <v/>
      </c>
      <c r="M263" s="77" t="str">
        <f t="shared" si="23"/>
        <v/>
      </c>
      <c r="N263" s="29"/>
      <c r="O263" s="29"/>
      <c r="P263" s="29"/>
      <c r="Q263" s="29"/>
      <c r="R263" s="29"/>
      <c r="S263" s="29"/>
      <c r="T263" s="29"/>
      <c r="U263" s="29"/>
      <c r="V263" s="29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x14ac:dyDescent="0.3">
      <c r="A264" s="29">
        <v>258</v>
      </c>
      <c r="B264" s="77" t="str">
        <f>IF('Raw-Data-Input'!B274=0,"",'Raw-Data-Input'!B274)</f>
        <v/>
      </c>
      <c r="C264" s="77" t="str">
        <f>IF('Raw-Data-Input'!C274=0,"",'Raw-Data-Input'!C274)</f>
        <v/>
      </c>
      <c r="D264" s="77" t="str">
        <f>IF('Raw-Data-Input'!D274=0,"",'Raw-Data-Input'!D274)</f>
        <v/>
      </c>
      <c r="E264" s="77" t="str">
        <f>IF('Raw-Data-Input'!E274=0,"",'Raw-Data-Input'!E274)</f>
        <v/>
      </c>
      <c r="F264" s="78" t="str">
        <f>IF('Raw-Data-Input'!N274="","",'Raw-Data-Input'!N274)</f>
        <v/>
      </c>
      <c r="G264" s="79" t="str">
        <f t="shared" ref="G264:G327" si="24">IFERROR(IF(F264="","",IF(F264&gt;=0,(F264/$E$3),"")),"")</f>
        <v/>
      </c>
      <c r="H264" s="78" t="str">
        <f>IF('Raw-Data-Input'!O274="","",'Raw-Data-Input'!O274)</f>
        <v/>
      </c>
      <c r="I264" s="79" t="str">
        <f t="shared" ref="I264:I327" si="25">IFERROR(IF(H264&gt;=0,(H264/$E$4),""),"")</f>
        <v/>
      </c>
      <c r="J264" s="77" t="str">
        <f t="shared" ref="J264:J327" si="26">IF(H264="","",IF(I264&gt;=$L$4,"Y","N"))</f>
        <v/>
      </c>
      <c r="K264" s="80">
        <f t="shared" ref="K264:K327" si="27">IFERROR(IF(F264="",0,IF(H264&gt;=0,(I264-G264),"")),"")</f>
        <v>0</v>
      </c>
      <c r="L264" s="77" t="str">
        <f t="shared" ref="L264:L327" si="28">IF(F264="","",IF(H264="","",IF(F264&gt;=0,IF(K264&gt;=$L$3,"Y","N"),"")))</f>
        <v/>
      </c>
      <c r="M264" s="77" t="str">
        <f t="shared" ref="M264:M327" si="29">IF(H264="","",(IF(AND(I264&lt;$L$4,K264&lt;$L$3),"N","Y")))</f>
        <v/>
      </c>
      <c r="N264" s="29"/>
      <c r="O264" s="29"/>
      <c r="P264" s="29"/>
      <c r="Q264" s="29"/>
      <c r="R264" s="29"/>
      <c r="S264" s="29"/>
      <c r="T264" s="29"/>
      <c r="U264" s="29"/>
      <c r="V264" s="29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x14ac:dyDescent="0.3">
      <c r="A265" s="29">
        <v>259</v>
      </c>
      <c r="B265" s="77" t="str">
        <f>IF('Raw-Data-Input'!B275=0,"",'Raw-Data-Input'!B275)</f>
        <v/>
      </c>
      <c r="C265" s="77" t="str">
        <f>IF('Raw-Data-Input'!C275=0,"",'Raw-Data-Input'!C275)</f>
        <v/>
      </c>
      <c r="D265" s="77" t="str">
        <f>IF('Raw-Data-Input'!D275=0,"",'Raw-Data-Input'!D275)</f>
        <v/>
      </c>
      <c r="E265" s="77" t="str">
        <f>IF('Raw-Data-Input'!E275=0,"",'Raw-Data-Input'!E275)</f>
        <v/>
      </c>
      <c r="F265" s="78" t="str">
        <f>IF('Raw-Data-Input'!N275="","",'Raw-Data-Input'!N275)</f>
        <v/>
      </c>
      <c r="G265" s="79" t="str">
        <f t="shared" si="24"/>
        <v/>
      </c>
      <c r="H265" s="78" t="str">
        <f>IF('Raw-Data-Input'!O275="","",'Raw-Data-Input'!O275)</f>
        <v/>
      </c>
      <c r="I265" s="79" t="str">
        <f t="shared" si="25"/>
        <v/>
      </c>
      <c r="J265" s="77" t="str">
        <f t="shared" si="26"/>
        <v/>
      </c>
      <c r="K265" s="80">
        <f t="shared" si="27"/>
        <v>0</v>
      </c>
      <c r="L265" s="77" t="str">
        <f t="shared" si="28"/>
        <v/>
      </c>
      <c r="M265" s="77" t="str">
        <f t="shared" si="29"/>
        <v/>
      </c>
      <c r="N265" s="29"/>
      <c r="O265" s="29"/>
      <c r="P265" s="29"/>
      <c r="Q265" s="29"/>
      <c r="R265" s="29"/>
      <c r="S265" s="29"/>
      <c r="T265" s="29"/>
      <c r="U265" s="29"/>
      <c r="V265" s="29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x14ac:dyDescent="0.3">
      <c r="A266" s="29">
        <v>260</v>
      </c>
      <c r="B266" s="77" t="str">
        <f>IF('Raw-Data-Input'!B276=0,"",'Raw-Data-Input'!B276)</f>
        <v/>
      </c>
      <c r="C266" s="77" t="str">
        <f>IF('Raw-Data-Input'!C276=0,"",'Raw-Data-Input'!C276)</f>
        <v/>
      </c>
      <c r="D266" s="77" t="str">
        <f>IF('Raw-Data-Input'!D276=0,"",'Raw-Data-Input'!D276)</f>
        <v/>
      </c>
      <c r="E266" s="77" t="str">
        <f>IF('Raw-Data-Input'!E276=0,"",'Raw-Data-Input'!E276)</f>
        <v/>
      </c>
      <c r="F266" s="78" t="str">
        <f>IF('Raw-Data-Input'!N276="","",'Raw-Data-Input'!N276)</f>
        <v/>
      </c>
      <c r="G266" s="79" t="str">
        <f t="shared" si="24"/>
        <v/>
      </c>
      <c r="H266" s="78" t="str">
        <f>IF('Raw-Data-Input'!O276="","",'Raw-Data-Input'!O276)</f>
        <v/>
      </c>
      <c r="I266" s="79" t="str">
        <f t="shared" si="25"/>
        <v/>
      </c>
      <c r="J266" s="77" t="str">
        <f t="shared" si="26"/>
        <v/>
      </c>
      <c r="K266" s="80">
        <f t="shared" si="27"/>
        <v>0</v>
      </c>
      <c r="L266" s="77" t="str">
        <f t="shared" si="28"/>
        <v/>
      </c>
      <c r="M266" s="77" t="str">
        <f t="shared" si="29"/>
        <v/>
      </c>
      <c r="N266" s="29"/>
      <c r="O266" s="29"/>
      <c r="P266" s="29"/>
      <c r="Q266" s="29"/>
      <c r="R266" s="29"/>
      <c r="S266" s="29"/>
      <c r="T266" s="29"/>
      <c r="U266" s="29"/>
      <c r="V266" s="29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x14ac:dyDescent="0.3">
      <c r="A267" s="29">
        <v>261</v>
      </c>
      <c r="B267" s="77" t="str">
        <f>IF('Raw-Data-Input'!B277=0,"",'Raw-Data-Input'!B277)</f>
        <v/>
      </c>
      <c r="C267" s="77" t="str">
        <f>IF('Raw-Data-Input'!C277=0,"",'Raw-Data-Input'!C277)</f>
        <v/>
      </c>
      <c r="D267" s="77" t="str">
        <f>IF('Raw-Data-Input'!D277=0,"",'Raw-Data-Input'!D277)</f>
        <v/>
      </c>
      <c r="E267" s="77" t="str">
        <f>IF('Raw-Data-Input'!E277=0,"",'Raw-Data-Input'!E277)</f>
        <v/>
      </c>
      <c r="F267" s="78" t="str">
        <f>IF('Raw-Data-Input'!N277="","",'Raw-Data-Input'!N277)</f>
        <v/>
      </c>
      <c r="G267" s="79" t="str">
        <f t="shared" si="24"/>
        <v/>
      </c>
      <c r="H267" s="78" t="str">
        <f>IF('Raw-Data-Input'!O277="","",'Raw-Data-Input'!O277)</f>
        <v/>
      </c>
      <c r="I267" s="79" t="str">
        <f t="shared" si="25"/>
        <v/>
      </c>
      <c r="J267" s="77" t="str">
        <f t="shared" si="26"/>
        <v/>
      </c>
      <c r="K267" s="80">
        <f t="shared" si="27"/>
        <v>0</v>
      </c>
      <c r="L267" s="77" t="str">
        <f t="shared" si="28"/>
        <v/>
      </c>
      <c r="M267" s="77" t="str">
        <f t="shared" si="29"/>
        <v/>
      </c>
      <c r="N267" s="29"/>
      <c r="O267" s="29"/>
      <c r="P267" s="29"/>
      <c r="Q267" s="29"/>
      <c r="R267" s="29"/>
      <c r="S267" s="29"/>
      <c r="T267" s="29"/>
      <c r="U267" s="29"/>
      <c r="V267" s="29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x14ac:dyDescent="0.3">
      <c r="A268" s="29">
        <v>262</v>
      </c>
      <c r="B268" s="77" t="str">
        <f>IF('Raw-Data-Input'!B278=0,"",'Raw-Data-Input'!B278)</f>
        <v/>
      </c>
      <c r="C268" s="77" t="str">
        <f>IF('Raw-Data-Input'!C278=0,"",'Raw-Data-Input'!C278)</f>
        <v/>
      </c>
      <c r="D268" s="77" t="str">
        <f>IF('Raw-Data-Input'!D278=0,"",'Raw-Data-Input'!D278)</f>
        <v/>
      </c>
      <c r="E268" s="77" t="str">
        <f>IF('Raw-Data-Input'!E278=0,"",'Raw-Data-Input'!E278)</f>
        <v/>
      </c>
      <c r="F268" s="78" t="str">
        <f>IF('Raw-Data-Input'!N278="","",'Raw-Data-Input'!N278)</f>
        <v/>
      </c>
      <c r="G268" s="79" t="str">
        <f t="shared" si="24"/>
        <v/>
      </c>
      <c r="H268" s="78" t="str">
        <f>IF('Raw-Data-Input'!O278="","",'Raw-Data-Input'!O278)</f>
        <v/>
      </c>
      <c r="I268" s="79" t="str">
        <f t="shared" si="25"/>
        <v/>
      </c>
      <c r="J268" s="77" t="str">
        <f t="shared" si="26"/>
        <v/>
      </c>
      <c r="K268" s="80">
        <f t="shared" si="27"/>
        <v>0</v>
      </c>
      <c r="L268" s="77" t="str">
        <f t="shared" si="28"/>
        <v/>
      </c>
      <c r="M268" s="77" t="str">
        <f t="shared" si="29"/>
        <v/>
      </c>
      <c r="N268" s="29"/>
      <c r="O268" s="29"/>
      <c r="P268" s="29"/>
      <c r="Q268" s="29"/>
      <c r="R268" s="29"/>
      <c r="S268" s="29"/>
      <c r="T268" s="29"/>
      <c r="U268" s="29"/>
      <c r="V268" s="29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x14ac:dyDescent="0.3">
      <c r="A269" s="29">
        <v>263</v>
      </c>
      <c r="B269" s="77" t="str">
        <f>IF('Raw-Data-Input'!B279=0,"",'Raw-Data-Input'!B279)</f>
        <v/>
      </c>
      <c r="C269" s="77" t="str">
        <f>IF('Raw-Data-Input'!C279=0,"",'Raw-Data-Input'!C279)</f>
        <v/>
      </c>
      <c r="D269" s="77" t="str">
        <f>IF('Raw-Data-Input'!D279=0,"",'Raw-Data-Input'!D279)</f>
        <v/>
      </c>
      <c r="E269" s="77" t="str">
        <f>IF('Raw-Data-Input'!E279=0,"",'Raw-Data-Input'!E279)</f>
        <v/>
      </c>
      <c r="F269" s="78" t="str">
        <f>IF('Raw-Data-Input'!N279="","",'Raw-Data-Input'!N279)</f>
        <v/>
      </c>
      <c r="G269" s="79" t="str">
        <f t="shared" si="24"/>
        <v/>
      </c>
      <c r="H269" s="78" t="str">
        <f>IF('Raw-Data-Input'!O279="","",'Raw-Data-Input'!O279)</f>
        <v/>
      </c>
      <c r="I269" s="79" t="str">
        <f t="shared" si="25"/>
        <v/>
      </c>
      <c r="J269" s="77" t="str">
        <f t="shared" si="26"/>
        <v/>
      </c>
      <c r="K269" s="80">
        <f t="shared" si="27"/>
        <v>0</v>
      </c>
      <c r="L269" s="77" t="str">
        <f t="shared" si="28"/>
        <v/>
      </c>
      <c r="M269" s="77" t="str">
        <f t="shared" si="29"/>
        <v/>
      </c>
      <c r="N269" s="29"/>
      <c r="O269" s="29"/>
      <c r="P269" s="29"/>
      <c r="Q269" s="29"/>
      <c r="R269" s="29"/>
      <c r="S269" s="29"/>
      <c r="T269" s="29"/>
      <c r="U269" s="29"/>
      <c r="V269" s="29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x14ac:dyDescent="0.3">
      <c r="A270" s="29">
        <v>264</v>
      </c>
      <c r="B270" s="77" t="str">
        <f>IF('Raw-Data-Input'!B280=0,"",'Raw-Data-Input'!B280)</f>
        <v/>
      </c>
      <c r="C270" s="77" t="str">
        <f>IF('Raw-Data-Input'!C280=0,"",'Raw-Data-Input'!C280)</f>
        <v/>
      </c>
      <c r="D270" s="77" t="str">
        <f>IF('Raw-Data-Input'!D280=0,"",'Raw-Data-Input'!D280)</f>
        <v/>
      </c>
      <c r="E270" s="77" t="str">
        <f>IF('Raw-Data-Input'!E280=0,"",'Raw-Data-Input'!E280)</f>
        <v/>
      </c>
      <c r="F270" s="78" t="str">
        <f>IF('Raw-Data-Input'!N280="","",'Raw-Data-Input'!N280)</f>
        <v/>
      </c>
      <c r="G270" s="79" t="str">
        <f t="shared" si="24"/>
        <v/>
      </c>
      <c r="H270" s="78" t="str">
        <f>IF('Raw-Data-Input'!O280="","",'Raw-Data-Input'!O280)</f>
        <v/>
      </c>
      <c r="I270" s="79" t="str">
        <f t="shared" si="25"/>
        <v/>
      </c>
      <c r="J270" s="77" t="str">
        <f t="shared" si="26"/>
        <v/>
      </c>
      <c r="K270" s="80">
        <f t="shared" si="27"/>
        <v>0</v>
      </c>
      <c r="L270" s="77" t="str">
        <f t="shared" si="28"/>
        <v/>
      </c>
      <c r="M270" s="77" t="str">
        <f t="shared" si="29"/>
        <v/>
      </c>
      <c r="N270" s="29"/>
      <c r="O270" s="29"/>
      <c r="P270" s="29"/>
      <c r="Q270" s="29"/>
      <c r="R270" s="29"/>
      <c r="S270" s="29"/>
      <c r="T270" s="29"/>
      <c r="U270" s="29"/>
      <c r="V270" s="29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x14ac:dyDescent="0.3">
      <c r="A271" s="29">
        <v>265</v>
      </c>
      <c r="B271" s="77" t="str">
        <f>IF('Raw-Data-Input'!B281=0,"",'Raw-Data-Input'!B281)</f>
        <v/>
      </c>
      <c r="C271" s="77" t="str">
        <f>IF('Raw-Data-Input'!C281=0,"",'Raw-Data-Input'!C281)</f>
        <v/>
      </c>
      <c r="D271" s="77" t="str">
        <f>IF('Raw-Data-Input'!D281=0,"",'Raw-Data-Input'!D281)</f>
        <v/>
      </c>
      <c r="E271" s="77" t="str">
        <f>IF('Raw-Data-Input'!E281=0,"",'Raw-Data-Input'!E281)</f>
        <v/>
      </c>
      <c r="F271" s="78" t="str">
        <f>IF('Raw-Data-Input'!N281="","",'Raw-Data-Input'!N281)</f>
        <v/>
      </c>
      <c r="G271" s="79" t="str">
        <f t="shared" si="24"/>
        <v/>
      </c>
      <c r="H271" s="78" t="str">
        <f>IF('Raw-Data-Input'!O281="","",'Raw-Data-Input'!O281)</f>
        <v/>
      </c>
      <c r="I271" s="79" t="str">
        <f t="shared" si="25"/>
        <v/>
      </c>
      <c r="J271" s="77" t="str">
        <f t="shared" si="26"/>
        <v/>
      </c>
      <c r="K271" s="80">
        <f t="shared" si="27"/>
        <v>0</v>
      </c>
      <c r="L271" s="77" t="str">
        <f t="shared" si="28"/>
        <v/>
      </c>
      <c r="M271" s="77" t="str">
        <f t="shared" si="29"/>
        <v/>
      </c>
      <c r="N271" s="29"/>
      <c r="O271" s="29"/>
      <c r="P271" s="29"/>
      <c r="Q271" s="29"/>
      <c r="R271" s="29"/>
      <c r="S271" s="29"/>
      <c r="T271" s="29"/>
      <c r="U271" s="29"/>
      <c r="V271" s="29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x14ac:dyDescent="0.3">
      <c r="A272" s="29">
        <v>266</v>
      </c>
      <c r="B272" s="77" t="str">
        <f>IF('Raw-Data-Input'!B282=0,"",'Raw-Data-Input'!B282)</f>
        <v/>
      </c>
      <c r="C272" s="77" t="str">
        <f>IF('Raw-Data-Input'!C282=0,"",'Raw-Data-Input'!C282)</f>
        <v/>
      </c>
      <c r="D272" s="77" t="str">
        <f>IF('Raw-Data-Input'!D282=0,"",'Raw-Data-Input'!D282)</f>
        <v/>
      </c>
      <c r="E272" s="77" t="str">
        <f>IF('Raw-Data-Input'!E282=0,"",'Raw-Data-Input'!E282)</f>
        <v/>
      </c>
      <c r="F272" s="78" t="str">
        <f>IF('Raw-Data-Input'!N282="","",'Raw-Data-Input'!N282)</f>
        <v/>
      </c>
      <c r="G272" s="79" t="str">
        <f t="shared" si="24"/>
        <v/>
      </c>
      <c r="H272" s="78" t="str">
        <f>IF('Raw-Data-Input'!O282="","",'Raw-Data-Input'!O282)</f>
        <v/>
      </c>
      <c r="I272" s="79" t="str">
        <f t="shared" si="25"/>
        <v/>
      </c>
      <c r="J272" s="77" t="str">
        <f t="shared" si="26"/>
        <v/>
      </c>
      <c r="K272" s="80">
        <f t="shared" si="27"/>
        <v>0</v>
      </c>
      <c r="L272" s="77" t="str">
        <f t="shared" si="28"/>
        <v/>
      </c>
      <c r="M272" s="77" t="str">
        <f t="shared" si="29"/>
        <v/>
      </c>
      <c r="N272" s="29"/>
      <c r="O272" s="29"/>
      <c r="P272" s="29"/>
      <c r="Q272" s="29"/>
      <c r="R272" s="29"/>
      <c r="S272" s="29"/>
      <c r="T272" s="29"/>
      <c r="U272" s="29"/>
      <c r="V272" s="29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x14ac:dyDescent="0.3">
      <c r="A273" s="29">
        <v>267</v>
      </c>
      <c r="B273" s="77" t="str">
        <f>IF('Raw-Data-Input'!B283=0,"",'Raw-Data-Input'!B283)</f>
        <v/>
      </c>
      <c r="C273" s="77" t="str">
        <f>IF('Raw-Data-Input'!C283=0,"",'Raw-Data-Input'!C283)</f>
        <v/>
      </c>
      <c r="D273" s="77" t="str">
        <f>IF('Raw-Data-Input'!D283=0,"",'Raw-Data-Input'!D283)</f>
        <v/>
      </c>
      <c r="E273" s="77" t="str">
        <f>IF('Raw-Data-Input'!E283=0,"",'Raw-Data-Input'!E283)</f>
        <v/>
      </c>
      <c r="F273" s="78" t="str">
        <f>IF('Raw-Data-Input'!N283="","",'Raw-Data-Input'!N283)</f>
        <v/>
      </c>
      <c r="G273" s="79" t="str">
        <f t="shared" si="24"/>
        <v/>
      </c>
      <c r="H273" s="78" t="str">
        <f>IF('Raw-Data-Input'!O283="","",'Raw-Data-Input'!O283)</f>
        <v/>
      </c>
      <c r="I273" s="79" t="str">
        <f t="shared" si="25"/>
        <v/>
      </c>
      <c r="J273" s="77" t="str">
        <f t="shared" si="26"/>
        <v/>
      </c>
      <c r="K273" s="80">
        <f t="shared" si="27"/>
        <v>0</v>
      </c>
      <c r="L273" s="77" t="str">
        <f t="shared" si="28"/>
        <v/>
      </c>
      <c r="M273" s="77" t="str">
        <f t="shared" si="29"/>
        <v/>
      </c>
      <c r="N273" s="29"/>
      <c r="O273" s="29"/>
      <c r="P273" s="29"/>
      <c r="Q273" s="29"/>
      <c r="R273" s="29"/>
      <c r="S273" s="29"/>
      <c r="T273" s="29"/>
      <c r="U273" s="29"/>
      <c r="V273" s="29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x14ac:dyDescent="0.3">
      <c r="A274" s="29">
        <v>268</v>
      </c>
      <c r="B274" s="77" t="str">
        <f>IF('Raw-Data-Input'!B284=0,"",'Raw-Data-Input'!B284)</f>
        <v/>
      </c>
      <c r="C274" s="77" t="str">
        <f>IF('Raw-Data-Input'!C284=0,"",'Raw-Data-Input'!C284)</f>
        <v/>
      </c>
      <c r="D274" s="77" t="str">
        <f>IF('Raw-Data-Input'!D284=0,"",'Raw-Data-Input'!D284)</f>
        <v/>
      </c>
      <c r="E274" s="77" t="str">
        <f>IF('Raw-Data-Input'!E284=0,"",'Raw-Data-Input'!E284)</f>
        <v/>
      </c>
      <c r="F274" s="78" t="str">
        <f>IF('Raw-Data-Input'!N284="","",'Raw-Data-Input'!N284)</f>
        <v/>
      </c>
      <c r="G274" s="79" t="str">
        <f t="shared" si="24"/>
        <v/>
      </c>
      <c r="H274" s="78" t="str">
        <f>IF('Raw-Data-Input'!O284="","",'Raw-Data-Input'!O284)</f>
        <v/>
      </c>
      <c r="I274" s="79" t="str">
        <f t="shared" si="25"/>
        <v/>
      </c>
      <c r="J274" s="77" t="str">
        <f t="shared" si="26"/>
        <v/>
      </c>
      <c r="K274" s="80">
        <f t="shared" si="27"/>
        <v>0</v>
      </c>
      <c r="L274" s="77" t="str">
        <f t="shared" si="28"/>
        <v/>
      </c>
      <c r="M274" s="77" t="str">
        <f t="shared" si="29"/>
        <v/>
      </c>
      <c r="N274" s="29"/>
      <c r="O274" s="29"/>
      <c r="P274" s="29"/>
      <c r="Q274" s="29"/>
      <c r="R274" s="29"/>
      <c r="S274" s="29"/>
      <c r="T274" s="29"/>
      <c r="U274" s="29"/>
      <c r="V274" s="29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x14ac:dyDescent="0.3">
      <c r="A275" s="29">
        <v>269</v>
      </c>
      <c r="B275" s="77" t="str">
        <f>IF('Raw-Data-Input'!B285=0,"",'Raw-Data-Input'!B285)</f>
        <v/>
      </c>
      <c r="C275" s="77" t="str">
        <f>IF('Raw-Data-Input'!C285=0,"",'Raw-Data-Input'!C285)</f>
        <v/>
      </c>
      <c r="D275" s="77" t="str">
        <f>IF('Raw-Data-Input'!D285=0,"",'Raw-Data-Input'!D285)</f>
        <v/>
      </c>
      <c r="E275" s="77" t="str">
        <f>IF('Raw-Data-Input'!E285=0,"",'Raw-Data-Input'!E285)</f>
        <v/>
      </c>
      <c r="F275" s="78" t="str">
        <f>IF('Raw-Data-Input'!N285="","",'Raw-Data-Input'!N285)</f>
        <v/>
      </c>
      <c r="G275" s="79" t="str">
        <f t="shared" si="24"/>
        <v/>
      </c>
      <c r="H275" s="78" t="str">
        <f>IF('Raw-Data-Input'!O285="","",'Raw-Data-Input'!O285)</f>
        <v/>
      </c>
      <c r="I275" s="79" t="str">
        <f t="shared" si="25"/>
        <v/>
      </c>
      <c r="J275" s="77" t="str">
        <f t="shared" si="26"/>
        <v/>
      </c>
      <c r="K275" s="80">
        <f t="shared" si="27"/>
        <v>0</v>
      </c>
      <c r="L275" s="77" t="str">
        <f t="shared" si="28"/>
        <v/>
      </c>
      <c r="M275" s="77" t="str">
        <f t="shared" si="29"/>
        <v/>
      </c>
      <c r="N275" s="29"/>
      <c r="O275" s="29"/>
      <c r="P275" s="29"/>
      <c r="Q275" s="29"/>
      <c r="R275" s="29"/>
      <c r="S275" s="29"/>
      <c r="T275" s="29"/>
      <c r="U275" s="29"/>
      <c r="V275" s="29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x14ac:dyDescent="0.3">
      <c r="A276" s="29">
        <v>270</v>
      </c>
      <c r="B276" s="77" t="str">
        <f>IF('Raw-Data-Input'!B286=0,"",'Raw-Data-Input'!B286)</f>
        <v/>
      </c>
      <c r="C276" s="77" t="str">
        <f>IF('Raw-Data-Input'!C286=0,"",'Raw-Data-Input'!C286)</f>
        <v/>
      </c>
      <c r="D276" s="77" t="str">
        <f>IF('Raw-Data-Input'!D286=0,"",'Raw-Data-Input'!D286)</f>
        <v/>
      </c>
      <c r="E276" s="77" t="str">
        <f>IF('Raw-Data-Input'!E286=0,"",'Raw-Data-Input'!E286)</f>
        <v/>
      </c>
      <c r="F276" s="78" t="str">
        <f>IF('Raw-Data-Input'!N286="","",'Raw-Data-Input'!N286)</f>
        <v/>
      </c>
      <c r="G276" s="79" t="str">
        <f t="shared" si="24"/>
        <v/>
      </c>
      <c r="H276" s="78" t="str">
        <f>IF('Raw-Data-Input'!O286="","",'Raw-Data-Input'!O286)</f>
        <v/>
      </c>
      <c r="I276" s="79" t="str">
        <f t="shared" si="25"/>
        <v/>
      </c>
      <c r="J276" s="77" t="str">
        <f t="shared" si="26"/>
        <v/>
      </c>
      <c r="K276" s="80">
        <f t="shared" si="27"/>
        <v>0</v>
      </c>
      <c r="L276" s="77" t="str">
        <f t="shared" si="28"/>
        <v/>
      </c>
      <c r="M276" s="77" t="str">
        <f t="shared" si="29"/>
        <v/>
      </c>
      <c r="N276" s="29"/>
      <c r="O276" s="29"/>
      <c r="P276" s="29"/>
      <c r="Q276" s="29"/>
      <c r="R276" s="29"/>
      <c r="S276" s="29"/>
      <c r="T276" s="29"/>
      <c r="U276" s="29"/>
      <c r="V276" s="29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x14ac:dyDescent="0.3">
      <c r="A277" s="29">
        <v>271</v>
      </c>
      <c r="B277" s="77" t="str">
        <f>IF('Raw-Data-Input'!B287=0,"",'Raw-Data-Input'!B287)</f>
        <v/>
      </c>
      <c r="C277" s="77" t="str">
        <f>IF('Raw-Data-Input'!C287=0,"",'Raw-Data-Input'!C287)</f>
        <v/>
      </c>
      <c r="D277" s="77" t="str">
        <f>IF('Raw-Data-Input'!D287=0,"",'Raw-Data-Input'!D287)</f>
        <v/>
      </c>
      <c r="E277" s="77" t="str">
        <f>IF('Raw-Data-Input'!E287=0,"",'Raw-Data-Input'!E287)</f>
        <v/>
      </c>
      <c r="F277" s="78" t="str">
        <f>IF('Raw-Data-Input'!N287="","",'Raw-Data-Input'!N287)</f>
        <v/>
      </c>
      <c r="G277" s="79" t="str">
        <f t="shared" si="24"/>
        <v/>
      </c>
      <c r="H277" s="78" t="str">
        <f>IF('Raw-Data-Input'!O287="","",'Raw-Data-Input'!O287)</f>
        <v/>
      </c>
      <c r="I277" s="79" t="str">
        <f t="shared" si="25"/>
        <v/>
      </c>
      <c r="J277" s="77" t="str">
        <f t="shared" si="26"/>
        <v/>
      </c>
      <c r="K277" s="80">
        <f t="shared" si="27"/>
        <v>0</v>
      </c>
      <c r="L277" s="77" t="str">
        <f t="shared" si="28"/>
        <v/>
      </c>
      <c r="M277" s="77" t="str">
        <f t="shared" si="29"/>
        <v/>
      </c>
      <c r="N277" s="29"/>
      <c r="O277" s="29"/>
      <c r="P277" s="29"/>
      <c r="Q277" s="29"/>
      <c r="R277" s="29"/>
      <c r="S277" s="29"/>
      <c r="T277" s="29"/>
      <c r="U277" s="29"/>
      <c r="V277" s="29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x14ac:dyDescent="0.3">
      <c r="A278" s="29">
        <v>272</v>
      </c>
      <c r="B278" s="77" t="str">
        <f>IF('Raw-Data-Input'!B288=0,"",'Raw-Data-Input'!B288)</f>
        <v/>
      </c>
      <c r="C278" s="77" t="str">
        <f>IF('Raw-Data-Input'!C288=0,"",'Raw-Data-Input'!C288)</f>
        <v/>
      </c>
      <c r="D278" s="77" t="str">
        <f>IF('Raw-Data-Input'!D288=0,"",'Raw-Data-Input'!D288)</f>
        <v/>
      </c>
      <c r="E278" s="77" t="str">
        <f>IF('Raw-Data-Input'!E288=0,"",'Raw-Data-Input'!E288)</f>
        <v/>
      </c>
      <c r="F278" s="78" t="str">
        <f>IF('Raw-Data-Input'!N288="","",'Raw-Data-Input'!N288)</f>
        <v/>
      </c>
      <c r="G278" s="79" t="str">
        <f t="shared" si="24"/>
        <v/>
      </c>
      <c r="H278" s="78" t="str">
        <f>IF('Raw-Data-Input'!O288="","",'Raw-Data-Input'!O288)</f>
        <v/>
      </c>
      <c r="I278" s="79" t="str">
        <f t="shared" si="25"/>
        <v/>
      </c>
      <c r="J278" s="77" t="str">
        <f t="shared" si="26"/>
        <v/>
      </c>
      <c r="K278" s="80">
        <f t="shared" si="27"/>
        <v>0</v>
      </c>
      <c r="L278" s="77" t="str">
        <f t="shared" si="28"/>
        <v/>
      </c>
      <c r="M278" s="77" t="str">
        <f t="shared" si="29"/>
        <v/>
      </c>
      <c r="N278" s="29"/>
      <c r="O278" s="29"/>
      <c r="P278" s="29"/>
      <c r="Q278" s="29"/>
      <c r="R278" s="29"/>
      <c r="S278" s="29"/>
      <c r="T278" s="29"/>
      <c r="U278" s="29"/>
      <c r="V278" s="29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x14ac:dyDescent="0.3">
      <c r="A279" s="29">
        <v>273</v>
      </c>
      <c r="B279" s="77" t="str">
        <f>IF('Raw-Data-Input'!B289=0,"",'Raw-Data-Input'!B289)</f>
        <v/>
      </c>
      <c r="C279" s="77" t="str">
        <f>IF('Raw-Data-Input'!C289=0,"",'Raw-Data-Input'!C289)</f>
        <v/>
      </c>
      <c r="D279" s="77" t="str">
        <f>IF('Raw-Data-Input'!D289=0,"",'Raw-Data-Input'!D289)</f>
        <v/>
      </c>
      <c r="E279" s="77" t="str">
        <f>IF('Raw-Data-Input'!E289=0,"",'Raw-Data-Input'!E289)</f>
        <v/>
      </c>
      <c r="F279" s="78" t="str">
        <f>IF('Raw-Data-Input'!N289="","",'Raw-Data-Input'!N289)</f>
        <v/>
      </c>
      <c r="G279" s="79" t="str">
        <f t="shared" si="24"/>
        <v/>
      </c>
      <c r="H279" s="78" t="str">
        <f>IF('Raw-Data-Input'!O289="","",'Raw-Data-Input'!O289)</f>
        <v/>
      </c>
      <c r="I279" s="79" t="str">
        <f t="shared" si="25"/>
        <v/>
      </c>
      <c r="J279" s="77" t="str">
        <f t="shared" si="26"/>
        <v/>
      </c>
      <c r="K279" s="80">
        <f t="shared" si="27"/>
        <v>0</v>
      </c>
      <c r="L279" s="77" t="str">
        <f t="shared" si="28"/>
        <v/>
      </c>
      <c r="M279" s="77" t="str">
        <f t="shared" si="29"/>
        <v/>
      </c>
      <c r="N279" s="29"/>
      <c r="O279" s="29"/>
      <c r="P279" s="29"/>
      <c r="Q279" s="29"/>
      <c r="R279" s="29"/>
      <c r="S279" s="29"/>
      <c r="T279" s="29"/>
      <c r="U279" s="29"/>
      <c r="V279" s="29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x14ac:dyDescent="0.3">
      <c r="A280" s="29">
        <v>274</v>
      </c>
      <c r="B280" s="77" t="str">
        <f>IF('Raw-Data-Input'!B290=0,"",'Raw-Data-Input'!B290)</f>
        <v/>
      </c>
      <c r="C280" s="77" t="str">
        <f>IF('Raw-Data-Input'!C290=0,"",'Raw-Data-Input'!C290)</f>
        <v/>
      </c>
      <c r="D280" s="77" t="str">
        <f>IF('Raw-Data-Input'!D290=0,"",'Raw-Data-Input'!D290)</f>
        <v/>
      </c>
      <c r="E280" s="77" t="str">
        <f>IF('Raw-Data-Input'!E290=0,"",'Raw-Data-Input'!E290)</f>
        <v/>
      </c>
      <c r="F280" s="78" t="str">
        <f>IF('Raw-Data-Input'!N290="","",'Raw-Data-Input'!N290)</f>
        <v/>
      </c>
      <c r="G280" s="79" t="str">
        <f t="shared" si="24"/>
        <v/>
      </c>
      <c r="H280" s="78" t="str">
        <f>IF('Raw-Data-Input'!O290="","",'Raw-Data-Input'!O290)</f>
        <v/>
      </c>
      <c r="I280" s="79" t="str">
        <f t="shared" si="25"/>
        <v/>
      </c>
      <c r="J280" s="77" t="str">
        <f t="shared" si="26"/>
        <v/>
      </c>
      <c r="K280" s="80">
        <f t="shared" si="27"/>
        <v>0</v>
      </c>
      <c r="L280" s="77" t="str">
        <f t="shared" si="28"/>
        <v/>
      </c>
      <c r="M280" s="77" t="str">
        <f t="shared" si="29"/>
        <v/>
      </c>
      <c r="N280" s="29"/>
      <c r="O280" s="29"/>
      <c r="P280" s="29"/>
      <c r="Q280" s="29"/>
      <c r="R280" s="29"/>
      <c r="S280" s="29"/>
      <c r="T280" s="29"/>
      <c r="U280" s="29"/>
      <c r="V280" s="29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x14ac:dyDescent="0.3">
      <c r="A281" s="29">
        <v>275</v>
      </c>
      <c r="B281" s="77" t="str">
        <f>IF('Raw-Data-Input'!B291=0,"",'Raw-Data-Input'!B291)</f>
        <v/>
      </c>
      <c r="C281" s="77" t="str">
        <f>IF('Raw-Data-Input'!C291=0,"",'Raw-Data-Input'!C291)</f>
        <v/>
      </c>
      <c r="D281" s="77" t="str">
        <f>IF('Raw-Data-Input'!D291=0,"",'Raw-Data-Input'!D291)</f>
        <v/>
      </c>
      <c r="E281" s="77" t="str">
        <f>IF('Raw-Data-Input'!E291=0,"",'Raw-Data-Input'!E291)</f>
        <v/>
      </c>
      <c r="F281" s="78" t="str">
        <f>IF('Raw-Data-Input'!N291="","",'Raw-Data-Input'!N291)</f>
        <v/>
      </c>
      <c r="G281" s="79" t="str">
        <f t="shared" si="24"/>
        <v/>
      </c>
      <c r="H281" s="78" t="str">
        <f>IF('Raw-Data-Input'!O291="","",'Raw-Data-Input'!O291)</f>
        <v/>
      </c>
      <c r="I281" s="79" t="str">
        <f t="shared" si="25"/>
        <v/>
      </c>
      <c r="J281" s="77" t="str">
        <f t="shared" si="26"/>
        <v/>
      </c>
      <c r="K281" s="80">
        <f t="shared" si="27"/>
        <v>0</v>
      </c>
      <c r="L281" s="77" t="str">
        <f t="shared" si="28"/>
        <v/>
      </c>
      <c r="M281" s="77" t="str">
        <f t="shared" si="29"/>
        <v/>
      </c>
      <c r="N281" s="29"/>
      <c r="O281" s="29"/>
      <c r="P281" s="29"/>
      <c r="Q281" s="29"/>
      <c r="R281" s="29"/>
      <c r="S281" s="29"/>
      <c r="T281" s="29"/>
      <c r="U281" s="29"/>
      <c r="V281" s="29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x14ac:dyDescent="0.3">
      <c r="A282" s="29">
        <v>276</v>
      </c>
      <c r="B282" s="77" t="str">
        <f>IF('Raw-Data-Input'!B292=0,"",'Raw-Data-Input'!B292)</f>
        <v/>
      </c>
      <c r="C282" s="77" t="str">
        <f>IF('Raw-Data-Input'!C292=0,"",'Raw-Data-Input'!C292)</f>
        <v/>
      </c>
      <c r="D282" s="77" t="str">
        <f>IF('Raw-Data-Input'!D292=0,"",'Raw-Data-Input'!D292)</f>
        <v/>
      </c>
      <c r="E282" s="77" t="str">
        <f>IF('Raw-Data-Input'!E292=0,"",'Raw-Data-Input'!E292)</f>
        <v/>
      </c>
      <c r="F282" s="78" t="str">
        <f>IF('Raw-Data-Input'!N292="","",'Raw-Data-Input'!N292)</f>
        <v/>
      </c>
      <c r="G282" s="79" t="str">
        <f t="shared" si="24"/>
        <v/>
      </c>
      <c r="H282" s="78" t="str">
        <f>IF('Raw-Data-Input'!O292="","",'Raw-Data-Input'!O292)</f>
        <v/>
      </c>
      <c r="I282" s="79" t="str">
        <f t="shared" si="25"/>
        <v/>
      </c>
      <c r="J282" s="77" t="str">
        <f t="shared" si="26"/>
        <v/>
      </c>
      <c r="K282" s="80">
        <f t="shared" si="27"/>
        <v>0</v>
      </c>
      <c r="L282" s="77" t="str">
        <f t="shared" si="28"/>
        <v/>
      </c>
      <c r="M282" s="77" t="str">
        <f t="shared" si="29"/>
        <v/>
      </c>
      <c r="N282" s="29"/>
      <c r="O282" s="29"/>
      <c r="P282" s="29"/>
      <c r="Q282" s="29"/>
      <c r="R282" s="29"/>
      <c r="S282" s="29"/>
      <c r="T282" s="29"/>
      <c r="U282" s="29"/>
      <c r="V282" s="29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x14ac:dyDescent="0.3">
      <c r="A283" s="29">
        <v>277</v>
      </c>
      <c r="B283" s="77" t="str">
        <f>IF('Raw-Data-Input'!B293=0,"",'Raw-Data-Input'!B293)</f>
        <v/>
      </c>
      <c r="C283" s="77" t="str">
        <f>IF('Raw-Data-Input'!C293=0,"",'Raw-Data-Input'!C293)</f>
        <v/>
      </c>
      <c r="D283" s="77" t="str">
        <f>IF('Raw-Data-Input'!D293=0,"",'Raw-Data-Input'!D293)</f>
        <v/>
      </c>
      <c r="E283" s="77" t="str">
        <f>IF('Raw-Data-Input'!E293=0,"",'Raw-Data-Input'!E293)</f>
        <v/>
      </c>
      <c r="F283" s="78" t="str">
        <f>IF('Raw-Data-Input'!N293="","",'Raw-Data-Input'!N293)</f>
        <v/>
      </c>
      <c r="G283" s="79" t="str">
        <f t="shared" si="24"/>
        <v/>
      </c>
      <c r="H283" s="78" t="str">
        <f>IF('Raw-Data-Input'!O293="","",'Raw-Data-Input'!O293)</f>
        <v/>
      </c>
      <c r="I283" s="79" t="str">
        <f t="shared" si="25"/>
        <v/>
      </c>
      <c r="J283" s="77" t="str">
        <f t="shared" si="26"/>
        <v/>
      </c>
      <c r="K283" s="80">
        <f t="shared" si="27"/>
        <v>0</v>
      </c>
      <c r="L283" s="77" t="str">
        <f t="shared" si="28"/>
        <v/>
      </c>
      <c r="M283" s="77" t="str">
        <f t="shared" si="29"/>
        <v/>
      </c>
      <c r="N283" s="29"/>
      <c r="O283" s="29"/>
      <c r="P283" s="29"/>
      <c r="Q283" s="29"/>
      <c r="R283" s="29"/>
      <c r="S283" s="29"/>
      <c r="T283" s="29"/>
      <c r="U283" s="29"/>
      <c r="V283" s="29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x14ac:dyDescent="0.3">
      <c r="A284" s="29">
        <v>278</v>
      </c>
      <c r="B284" s="77" t="str">
        <f>IF('Raw-Data-Input'!B294=0,"",'Raw-Data-Input'!B294)</f>
        <v/>
      </c>
      <c r="C284" s="77" t="str">
        <f>IF('Raw-Data-Input'!C294=0,"",'Raw-Data-Input'!C294)</f>
        <v/>
      </c>
      <c r="D284" s="77" t="str">
        <f>IF('Raw-Data-Input'!D294=0,"",'Raw-Data-Input'!D294)</f>
        <v/>
      </c>
      <c r="E284" s="77" t="str">
        <f>IF('Raw-Data-Input'!E294=0,"",'Raw-Data-Input'!E294)</f>
        <v/>
      </c>
      <c r="F284" s="78" t="str">
        <f>IF('Raw-Data-Input'!N294="","",'Raw-Data-Input'!N294)</f>
        <v/>
      </c>
      <c r="G284" s="79" t="str">
        <f t="shared" si="24"/>
        <v/>
      </c>
      <c r="H284" s="78" t="str">
        <f>IF('Raw-Data-Input'!O294="","",'Raw-Data-Input'!O294)</f>
        <v/>
      </c>
      <c r="I284" s="79" t="str">
        <f t="shared" si="25"/>
        <v/>
      </c>
      <c r="J284" s="77" t="str">
        <f t="shared" si="26"/>
        <v/>
      </c>
      <c r="K284" s="80">
        <f t="shared" si="27"/>
        <v>0</v>
      </c>
      <c r="L284" s="77" t="str">
        <f t="shared" si="28"/>
        <v/>
      </c>
      <c r="M284" s="77" t="str">
        <f t="shared" si="29"/>
        <v/>
      </c>
      <c r="N284" s="29"/>
      <c r="O284" s="29"/>
      <c r="P284" s="29"/>
      <c r="Q284" s="29"/>
      <c r="R284" s="29"/>
      <c r="S284" s="29"/>
      <c r="T284" s="29"/>
      <c r="U284" s="29"/>
      <c r="V284" s="29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x14ac:dyDescent="0.3">
      <c r="A285" s="29">
        <v>279</v>
      </c>
      <c r="B285" s="77" t="str">
        <f>IF('Raw-Data-Input'!B295=0,"",'Raw-Data-Input'!B295)</f>
        <v/>
      </c>
      <c r="C285" s="77" t="str">
        <f>IF('Raw-Data-Input'!C295=0,"",'Raw-Data-Input'!C295)</f>
        <v/>
      </c>
      <c r="D285" s="77" t="str">
        <f>IF('Raw-Data-Input'!D295=0,"",'Raw-Data-Input'!D295)</f>
        <v/>
      </c>
      <c r="E285" s="77" t="str">
        <f>IF('Raw-Data-Input'!E295=0,"",'Raw-Data-Input'!E295)</f>
        <v/>
      </c>
      <c r="F285" s="78" t="str">
        <f>IF('Raw-Data-Input'!N295="","",'Raw-Data-Input'!N295)</f>
        <v/>
      </c>
      <c r="G285" s="79" t="str">
        <f t="shared" si="24"/>
        <v/>
      </c>
      <c r="H285" s="78" t="str">
        <f>IF('Raw-Data-Input'!O295="","",'Raw-Data-Input'!O295)</f>
        <v/>
      </c>
      <c r="I285" s="79" t="str">
        <f t="shared" si="25"/>
        <v/>
      </c>
      <c r="J285" s="77" t="str">
        <f t="shared" si="26"/>
        <v/>
      </c>
      <c r="K285" s="80">
        <f t="shared" si="27"/>
        <v>0</v>
      </c>
      <c r="L285" s="77" t="str">
        <f t="shared" si="28"/>
        <v/>
      </c>
      <c r="M285" s="77" t="str">
        <f t="shared" si="29"/>
        <v/>
      </c>
      <c r="N285" s="29"/>
      <c r="O285" s="29"/>
      <c r="P285" s="29"/>
      <c r="Q285" s="29"/>
      <c r="R285" s="29"/>
      <c r="S285" s="29"/>
      <c r="T285" s="29"/>
      <c r="U285" s="29"/>
      <c r="V285" s="29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x14ac:dyDescent="0.3">
      <c r="A286" s="29">
        <v>280</v>
      </c>
      <c r="B286" s="77" t="str">
        <f>IF('Raw-Data-Input'!B296=0,"",'Raw-Data-Input'!B296)</f>
        <v/>
      </c>
      <c r="C286" s="77" t="str">
        <f>IF('Raw-Data-Input'!C296=0,"",'Raw-Data-Input'!C296)</f>
        <v/>
      </c>
      <c r="D286" s="77" t="str">
        <f>IF('Raw-Data-Input'!D296=0,"",'Raw-Data-Input'!D296)</f>
        <v/>
      </c>
      <c r="E286" s="77" t="str">
        <f>IF('Raw-Data-Input'!E296=0,"",'Raw-Data-Input'!E296)</f>
        <v/>
      </c>
      <c r="F286" s="78" t="str">
        <f>IF('Raw-Data-Input'!N296="","",'Raw-Data-Input'!N296)</f>
        <v/>
      </c>
      <c r="G286" s="79" t="str">
        <f t="shared" si="24"/>
        <v/>
      </c>
      <c r="H286" s="78" t="str">
        <f>IF('Raw-Data-Input'!O296="","",'Raw-Data-Input'!O296)</f>
        <v/>
      </c>
      <c r="I286" s="79" t="str">
        <f t="shared" si="25"/>
        <v/>
      </c>
      <c r="J286" s="77" t="str">
        <f t="shared" si="26"/>
        <v/>
      </c>
      <c r="K286" s="80">
        <f t="shared" si="27"/>
        <v>0</v>
      </c>
      <c r="L286" s="77" t="str">
        <f t="shared" si="28"/>
        <v/>
      </c>
      <c r="M286" s="77" t="str">
        <f t="shared" si="29"/>
        <v/>
      </c>
      <c r="N286" s="29"/>
      <c r="O286" s="29"/>
      <c r="P286" s="29"/>
      <c r="Q286" s="29"/>
      <c r="R286" s="29"/>
      <c r="S286" s="29"/>
      <c r="T286" s="29"/>
      <c r="U286" s="29"/>
      <c r="V286" s="29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x14ac:dyDescent="0.3">
      <c r="A287" s="29">
        <v>281</v>
      </c>
      <c r="B287" s="77" t="str">
        <f>IF('Raw-Data-Input'!B297=0,"",'Raw-Data-Input'!B297)</f>
        <v/>
      </c>
      <c r="C287" s="77" t="str">
        <f>IF('Raw-Data-Input'!C297=0,"",'Raw-Data-Input'!C297)</f>
        <v/>
      </c>
      <c r="D287" s="77" t="str">
        <f>IF('Raw-Data-Input'!D297=0,"",'Raw-Data-Input'!D297)</f>
        <v/>
      </c>
      <c r="E287" s="77" t="str">
        <f>IF('Raw-Data-Input'!E297=0,"",'Raw-Data-Input'!E297)</f>
        <v/>
      </c>
      <c r="F287" s="78" t="str">
        <f>IF('Raw-Data-Input'!N297="","",'Raw-Data-Input'!N297)</f>
        <v/>
      </c>
      <c r="G287" s="79" t="str">
        <f t="shared" si="24"/>
        <v/>
      </c>
      <c r="H287" s="78" t="str">
        <f>IF('Raw-Data-Input'!O297="","",'Raw-Data-Input'!O297)</f>
        <v/>
      </c>
      <c r="I287" s="79" t="str">
        <f t="shared" si="25"/>
        <v/>
      </c>
      <c r="J287" s="77" t="str">
        <f t="shared" si="26"/>
        <v/>
      </c>
      <c r="K287" s="80">
        <f t="shared" si="27"/>
        <v>0</v>
      </c>
      <c r="L287" s="77" t="str">
        <f t="shared" si="28"/>
        <v/>
      </c>
      <c r="M287" s="77" t="str">
        <f t="shared" si="29"/>
        <v/>
      </c>
      <c r="N287" s="29"/>
      <c r="O287" s="29"/>
      <c r="P287" s="29"/>
      <c r="Q287" s="29"/>
      <c r="R287" s="29"/>
      <c r="S287" s="29"/>
      <c r="T287" s="29"/>
      <c r="U287" s="29"/>
      <c r="V287" s="29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x14ac:dyDescent="0.3">
      <c r="A288" s="29">
        <v>282</v>
      </c>
      <c r="B288" s="77" t="str">
        <f>IF('Raw-Data-Input'!B298=0,"",'Raw-Data-Input'!B298)</f>
        <v/>
      </c>
      <c r="C288" s="77" t="str">
        <f>IF('Raw-Data-Input'!C298=0,"",'Raw-Data-Input'!C298)</f>
        <v/>
      </c>
      <c r="D288" s="77" t="str">
        <f>IF('Raw-Data-Input'!D298=0,"",'Raw-Data-Input'!D298)</f>
        <v/>
      </c>
      <c r="E288" s="77" t="str">
        <f>IF('Raw-Data-Input'!E298=0,"",'Raw-Data-Input'!E298)</f>
        <v/>
      </c>
      <c r="F288" s="78" t="str">
        <f>IF('Raw-Data-Input'!N298="","",'Raw-Data-Input'!N298)</f>
        <v/>
      </c>
      <c r="G288" s="79" t="str">
        <f t="shared" si="24"/>
        <v/>
      </c>
      <c r="H288" s="78" t="str">
        <f>IF('Raw-Data-Input'!O298="","",'Raw-Data-Input'!O298)</f>
        <v/>
      </c>
      <c r="I288" s="79" t="str">
        <f t="shared" si="25"/>
        <v/>
      </c>
      <c r="J288" s="77" t="str">
        <f t="shared" si="26"/>
        <v/>
      </c>
      <c r="K288" s="80">
        <f t="shared" si="27"/>
        <v>0</v>
      </c>
      <c r="L288" s="77" t="str">
        <f t="shared" si="28"/>
        <v/>
      </c>
      <c r="M288" s="77" t="str">
        <f t="shared" si="29"/>
        <v/>
      </c>
      <c r="N288" s="29"/>
      <c r="O288" s="29"/>
      <c r="P288" s="29"/>
      <c r="Q288" s="29"/>
      <c r="R288" s="29"/>
      <c r="S288" s="29"/>
      <c r="T288" s="29"/>
      <c r="U288" s="29"/>
      <c r="V288" s="29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x14ac:dyDescent="0.3">
      <c r="A289" s="29">
        <v>283</v>
      </c>
      <c r="B289" s="77" t="str">
        <f>IF('Raw-Data-Input'!B299=0,"",'Raw-Data-Input'!B299)</f>
        <v/>
      </c>
      <c r="C289" s="77" t="str">
        <f>IF('Raw-Data-Input'!C299=0,"",'Raw-Data-Input'!C299)</f>
        <v/>
      </c>
      <c r="D289" s="77" t="str">
        <f>IF('Raw-Data-Input'!D299=0,"",'Raw-Data-Input'!D299)</f>
        <v/>
      </c>
      <c r="E289" s="77" t="str">
        <f>IF('Raw-Data-Input'!E299=0,"",'Raw-Data-Input'!E299)</f>
        <v/>
      </c>
      <c r="F289" s="78" t="str">
        <f>IF('Raw-Data-Input'!N299="","",'Raw-Data-Input'!N299)</f>
        <v/>
      </c>
      <c r="G289" s="79" t="str">
        <f t="shared" si="24"/>
        <v/>
      </c>
      <c r="H289" s="78" t="str">
        <f>IF('Raw-Data-Input'!O299="","",'Raw-Data-Input'!O299)</f>
        <v/>
      </c>
      <c r="I289" s="79" t="str">
        <f t="shared" si="25"/>
        <v/>
      </c>
      <c r="J289" s="77" t="str">
        <f t="shared" si="26"/>
        <v/>
      </c>
      <c r="K289" s="80">
        <f t="shared" si="27"/>
        <v>0</v>
      </c>
      <c r="L289" s="77" t="str">
        <f t="shared" si="28"/>
        <v/>
      </c>
      <c r="M289" s="77" t="str">
        <f t="shared" si="29"/>
        <v/>
      </c>
      <c r="N289" s="29"/>
      <c r="O289" s="29"/>
      <c r="P289" s="29"/>
      <c r="Q289" s="29"/>
      <c r="R289" s="29"/>
      <c r="S289" s="29"/>
      <c r="T289" s="29"/>
      <c r="U289" s="29"/>
      <c r="V289" s="29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x14ac:dyDescent="0.3">
      <c r="A290" s="29">
        <v>284</v>
      </c>
      <c r="B290" s="77" t="str">
        <f>IF('Raw-Data-Input'!B300=0,"",'Raw-Data-Input'!B300)</f>
        <v/>
      </c>
      <c r="C290" s="77" t="str">
        <f>IF('Raw-Data-Input'!C300=0,"",'Raw-Data-Input'!C300)</f>
        <v/>
      </c>
      <c r="D290" s="77" t="str">
        <f>IF('Raw-Data-Input'!D300=0,"",'Raw-Data-Input'!D300)</f>
        <v/>
      </c>
      <c r="E290" s="77" t="str">
        <f>IF('Raw-Data-Input'!E300=0,"",'Raw-Data-Input'!E300)</f>
        <v/>
      </c>
      <c r="F290" s="78" t="str">
        <f>IF('Raw-Data-Input'!N300="","",'Raw-Data-Input'!N300)</f>
        <v/>
      </c>
      <c r="G290" s="79" t="str">
        <f t="shared" si="24"/>
        <v/>
      </c>
      <c r="H290" s="78" t="str">
        <f>IF('Raw-Data-Input'!O300="","",'Raw-Data-Input'!O300)</f>
        <v/>
      </c>
      <c r="I290" s="79" t="str">
        <f t="shared" si="25"/>
        <v/>
      </c>
      <c r="J290" s="77" t="str">
        <f t="shared" si="26"/>
        <v/>
      </c>
      <c r="K290" s="80">
        <f t="shared" si="27"/>
        <v>0</v>
      </c>
      <c r="L290" s="77" t="str">
        <f t="shared" si="28"/>
        <v/>
      </c>
      <c r="M290" s="77" t="str">
        <f t="shared" si="29"/>
        <v/>
      </c>
      <c r="N290" s="29"/>
      <c r="O290" s="29"/>
      <c r="P290" s="29"/>
      <c r="Q290" s="29"/>
      <c r="R290" s="29"/>
      <c r="S290" s="29"/>
      <c r="T290" s="29"/>
      <c r="U290" s="29"/>
      <c r="V290" s="29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x14ac:dyDescent="0.3">
      <c r="A291" s="29">
        <v>285</v>
      </c>
      <c r="B291" s="77" t="str">
        <f>IF('Raw-Data-Input'!B301=0,"",'Raw-Data-Input'!B301)</f>
        <v/>
      </c>
      <c r="C291" s="77" t="str">
        <f>IF('Raw-Data-Input'!C301=0,"",'Raw-Data-Input'!C301)</f>
        <v/>
      </c>
      <c r="D291" s="77" t="str">
        <f>IF('Raw-Data-Input'!D301=0,"",'Raw-Data-Input'!D301)</f>
        <v/>
      </c>
      <c r="E291" s="77" t="str">
        <f>IF('Raw-Data-Input'!E301=0,"",'Raw-Data-Input'!E301)</f>
        <v/>
      </c>
      <c r="F291" s="78" t="str">
        <f>IF('Raw-Data-Input'!N301="","",'Raw-Data-Input'!N301)</f>
        <v/>
      </c>
      <c r="G291" s="79" t="str">
        <f t="shared" si="24"/>
        <v/>
      </c>
      <c r="H291" s="78" t="str">
        <f>IF('Raw-Data-Input'!O301="","",'Raw-Data-Input'!O301)</f>
        <v/>
      </c>
      <c r="I291" s="79" t="str">
        <f t="shared" si="25"/>
        <v/>
      </c>
      <c r="J291" s="77" t="str">
        <f t="shared" si="26"/>
        <v/>
      </c>
      <c r="K291" s="80">
        <f t="shared" si="27"/>
        <v>0</v>
      </c>
      <c r="L291" s="77" t="str">
        <f t="shared" si="28"/>
        <v/>
      </c>
      <c r="M291" s="77" t="str">
        <f t="shared" si="29"/>
        <v/>
      </c>
      <c r="N291" s="29"/>
      <c r="O291" s="29"/>
      <c r="P291" s="29"/>
      <c r="Q291" s="29"/>
      <c r="R291" s="29"/>
      <c r="S291" s="29"/>
      <c r="T291" s="29"/>
      <c r="U291" s="29"/>
      <c r="V291" s="29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x14ac:dyDescent="0.3">
      <c r="A292" s="29">
        <v>286</v>
      </c>
      <c r="B292" s="77" t="str">
        <f>IF('Raw-Data-Input'!B302=0,"",'Raw-Data-Input'!B302)</f>
        <v/>
      </c>
      <c r="C292" s="77" t="str">
        <f>IF('Raw-Data-Input'!C302=0,"",'Raw-Data-Input'!C302)</f>
        <v/>
      </c>
      <c r="D292" s="77" t="str">
        <f>IF('Raw-Data-Input'!D302=0,"",'Raw-Data-Input'!D302)</f>
        <v/>
      </c>
      <c r="E292" s="77" t="str">
        <f>IF('Raw-Data-Input'!E302=0,"",'Raw-Data-Input'!E302)</f>
        <v/>
      </c>
      <c r="F292" s="78" t="str">
        <f>IF('Raw-Data-Input'!N302="","",'Raw-Data-Input'!N302)</f>
        <v/>
      </c>
      <c r="G292" s="79" t="str">
        <f t="shared" si="24"/>
        <v/>
      </c>
      <c r="H292" s="78" t="str">
        <f>IF('Raw-Data-Input'!O302="","",'Raw-Data-Input'!O302)</f>
        <v/>
      </c>
      <c r="I292" s="79" t="str">
        <f t="shared" si="25"/>
        <v/>
      </c>
      <c r="J292" s="77" t="str">
        <f t="shared" si="26"/>
        <v/>
      </c>
      <c r="K292" s="80">
        <f t="shared" si="27"/>
        <v>0</v>
      </c>
      <c r="L292" s="77" t="str">
        <f t="shared" si="28"/>
        <v/>
      </c>
      <c r="M292" s="77" t="str">
        <f t="shared" si="29"/>
        <v/>
      </c>
      <c r="N292" s="29"/>
      <c r="O292" s="29"/>
      <c r="P292" s="29"/>
      <c r="Q292" s="29"/>
      <c r="R292" s="29"/>
      <c r="S292" s="29"/>
      <c r="T292" s="29"/>
      <c r="U292" s="29"/>
      <c r="V292" s="29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x14ac:dyDescent="0.3">
      <c r="A293" s="29">
        <v>287</v>
      </c>
      <c r="B293" s="77" t="str">
        <f>IF('Raw-Data-Input'!B303=0,"",'Raw-Data-Input'!B303)</f>
        <v/>
      </c>
      <c r="C293" s="77" t="str">
        <f>IF('Raw-Data-Input'!C303=0,"",'Raw-Data-Input'!C303)</f>
        <v/>
      </c>
      <c r="D293" s="77" t="str">
        <f>IF('Raw-Data-Input'!D303=0,"",'Raw-Data-Input'!D303)</f>
        <v/>
      </c>
      <c r="E293" s="77" t="str">
        <f>IF('Raw-Data-Input'!E303=0,"",'Raw-Data-Input'!E303)</f>
        <v/>
      </c>
      <c r="F293" s="78" t="str">
        <f>IF('Raw-Data-Input'!N303="","",'Raw-Data-Input'!N303)</f>
        <v/>
      </c>
      <c r="G293" s="79" t="str">
        <f t="shared" si="24"/>
        <v/>
      </c>
      <c r="H293" s="78" t="str">
        <f>IF('Raw-Data-Input'!O303="","",'Raw-Data-Input'!O303)</f>
        <v/>
      </c>
      <c r="I293" s="79" t="str">
        <f t="shared" si="25"/>
        <v/>
      </c>
      <c r="J293" s="77" t="str">
        <f t="shared" si="26"/>
        <v/>
      </c>
      <c r="K293" s="80">
        <f t="shared" si="27"/>
        <v>0</v>
      </c>
      <c r="L293" s="77" t="str">
        <f t="shared" si="28"/>
        <v/>
      </c>
      <c r="M293" s="77" t="str">
        <f t="shared" si="29"/>
        <v/>
      </c>
      <c r="N293" s="29"/>
      <c r="O293" s="29"/>
      <c r="P293" s="29"/>
      <c r="Q293" s="29"/>
      <c r="R293" s="29"/>
      <c r="S293" s="29"/>
      <c r="T293" s="29"/>
      <c r="U293" s="29"/>
      <c r="V293" s="29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x14ac:dyDescent="0.3">
      <c r="A294" s="29">
        <v>288</v>
      </c>
      <c r="B294" s="77" t="str">
        <f>IF('Raw-Data-Input'!B304=0,"",'Raw-Data-Input'!B304)</f>
        <v/>
      </c>
      <c r="C294" s="77" t="str">
        <f>IF('Raw-Data-Input'!C304=0,"",'Raw-Data-Input'!C304)</f>
        <v/>
      </c>
      <c r="D294" s="77" t="str">
        <f>IF('Raw-Data-Input'!D304=0,"",'Raw-Data-Input'!D304)</f>
        <v/>
      </c>
      <c r="E294" s="77" t="str">
        <f>IF('Raw-Data-Input'!E304=0,"",'Raw-Data-Input'!E304)</f>
        <v/>
      </c>
      <c r="F294" s="78" t="str">
        <f>IF('Raw-Data-Input'!N304="","",'Raw-Data-Input'!N304)</f>
        <v/>
      </c>
      <c r="G294" s="79" t="str">
        <f t="shared" si="24"/>
        <v/>
      </c>
      <c r="H294" s="78" t="str">
        <f>IF('Raw-Data-Input'!O304="","",'Raw-Data-Input'!O304)</f>
        <v/>
      </c>
      <c r="I294" s="79" t="str">
        <f t="shared" si="25"/>
        <v/>
      </c>
      <c r="J294" s="77" t="str">
        <f t="shared" si="26"/>
        <v/>
      </c>
      <c r="K294" s="80">
        <f t="shared" si="27"/>
        <v>0</v>
      </c>
      <c r="L294" s="77" t="str">
        <f t="shared" si="28"/>
        <v/>
      </c>
      <c r="M294" s="77" t="str">
        <f t="shared" si="29"/>
        <v/>
      </c>
      <c r="N294" s="29"/>
      <c r="O294" s="29"/>
      <c r="P294" s="29"/>
      <c r="Q294" s="29"/>
      <c r="R294" s="29"/>
      <c r="S294" s="29"/>
      <c r="T294" s="29"/>
      <c r="U294" s="29"/>
      <c r="V294" s="29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x14ac:dyDescent="0.3">
      <c r="A295" s="29">
        <v>289</v>
      </c>
      <c r="B295" s="77" t="str">
        <f>IF('Raw-Data-Input'!B305=0,"",'Raw-Data-Input'!B305)</f>
        <v/>
      </c>
      <c r="C295" s="77" t="str">
        <f>IF('Raw-Data-Input'!C305=0,"",'Raw-Data-Input'!C305)</f>
        <v/>
      </c>
      <c r="D295" s="77" t="str">
        <f>IF('Raw-Data-Input'!D305=0,"",'Raw-Data-Input'!D305)</f>
        <v/>
      </c>
      <c r="E295" s="77" t="str">
        <f>IF('Raw-Data-Input'!E305=0,"",'Raw-Data-Input'!E305)</f>
        <v/>
      </c>
      <c r="F295" s="78" t="str">
        <f>IF('Raw-Data-Input'!N305="","",'Raw-Data-Input'!N305)</f>
        <v/>
      </c>
      <c r="G295" s="79" t="str">
        <f t="shared" si="24"/>
        <v/>
      </c>
      <c r="H295" s="78" t="str">
        <f>IF('Raw-Data-Input'!O305="","",'Raw-Data-Input'!O305)</f>
        <v/>
      </c>
      <c r="I295" s="79" t="str">
        <f t="shared" si="25"/>
        <v/>
      </c>
      <c r="J295" s="77" t="str">
        <f t="shared" si="26"/>
        <v/>
      </c>
      <c r="K295" s="80">
        <f t="shared" si="27"/>
        <v>0</v>
      </c>
      <c r="L295" s="77" t="str">
        <f t="shared" si="28"/>
        <v/>
      </c>
      <c r="M295" s="77" t="str">
        <f t="shared" si="29"/>
        <v/>
      </c>
      <c r="N295" s="29"/>
      <c r="O295" s="29"/>
      <c r="P295" s="29"/>
      <c r="Q295" s="29"/>
      <c r="R295" s="29"/>
      <c r="S295" s="29"/>
      <c r="T295" s="29"/>
      <c r="U295" s="29"/>
      <c r="V295" s="29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x14ac:dyDescent="0.3">
      <c r="A296" s="29">
        <v>290</v>
      </c>
      <c r="B296" s="77" t="str">
        <f>IF('Raw-Data-Input'!B306=0,"",'Raw-Data-Input'!B306)</f>
        <v/>
      </c>
      <c r="C296" s="77" t="str">
        <f>IF('Raw-Data-Input'!C306=0,"",'Raw-Data-Input'!C306)</f>
        <v/>
      </c>
      <c r="D296" s="77" t="str">
        <f>IF('Raw-Data-Input'!D306=0,"",'Raw-Data-Input'!D306)</f>
        <v/>
      </c>
      <c r="E296" s="77" t="str">
        <f>IF('Raw-Data-Input'!E306=0,"",'Raw-Data-Input'!E306)</f>
        <v/>
      </c>
      <c r="F296" s="78" t="str">
        <f>IF('Raw-Data-Input'!N306="","",'Raw-Data-Input'!N306)</f>
        <v/>
      </c>
      <c r="G296" s="79" t="str">
        <f t="shared" si="24"/>
        <v/>
      </c>
      <c r="H296" s="78" t="str">
        <f>IF('Raw-Data-Input'!O306="","",'Raw-Data-Input'!O306)</f>
        <v/>
      </c>
      <c r="I296" s="79" t="str">
        <f t="shared" si="25"/>
        <v/>
      </c>
      <c r="J296" s="77" t="str">
        <f t="shared" si="26"/>
        <v/>
      </c>
      <c r="K296" s="80">
        <f t="shared" si="27"/>
        <v>0</v>
      </c>
      <c r="L296" s="77" t="str">
        <f t="shared" si="28"/>
        <v/>
      </c>
      <c r="M296" s="77" t="str">
        <f t="shared" si="29"/>
        <v/>
      </c>
      <c r="N296" s="29"/>
      <c r="O296" s="29"/>
      <c r="P296" s="29"/>
      <c r="Q296" s="29"/>
      <c r="R296" s="29"/>
      <c r="S296" s="29"/>
      <c r="T296" s="29"/>
      <c r="U296" s="29"/>
      <c r="V296" s="29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x14ac:dyDescent="0.3">
      <c r="A297" s="29">
        <v>291</v>
      </c>
      <c r="B297" s="77" t="str">
        <f>IF('Raw-Data-Input'!B307=0,"",'Raw-Data-Input'!B307)</f>
        <v/>
      </c>
      <c r="C297" s="77" t="str">
        <f>IF('Raw-Data-Input'!C307=0,"",'Raw-Data-Input'!C307)</f>
        <v/>
      </c>
      <c r="D297" s="77" t="str">
        <f>IF('Raw-Data-Input'!D307=0,"",'Raw-Data-Input'!D307)</f>
        <v/>
      </c>
      <c r="E297" s="77" t="str">
        <f>IF('Raw-Data-Input'!E307=0,"",'Raw-Data-Input'!E307)</f>
        <v/>
      </c>
      <c r="F297" s="78" t="str">
        <f>IF('Raw-Data-Input'!N307="","",'Raw-Data-Input'!N307)</f>
        <v/>
      </c>
      <c r="G297" s="79" t="str">
        <f t="shared" si="24"/>
        <v/>
      </c>
      <c r="H297" s="78" t="str">
        <f>IF('Raw-Data-Input'!O307="","",'Raw-Data-Input'!O307)</f>
        <v/>
      </c>
      <c r="I297" s="79" t="str">
        <f t="shared" si="25"/>
        <v/>
      </c>
      <c r="J297" s="77" t="str">
        <f t="shared" si="26"/>
        <v/>
      </c>
      <c r="K297" s="80">
        <f t="shared" si="27"/>
        <v>0</v>
      </c>
      <c r="L297" s="77" t="str">
        <f t="shared" si="28"/>
        <v/>
      </c>
      <c r="M297" s="77" t="str">
        <f t="shared" si="29"/>
        <v/>
      </c>
      <c r="N297" s="29"/>
      <c r="O297" s="29"/>
      <c r="P297" s="29"/>
      <c r="Q297" s="29"/>
      <c r="R297" s="29"/>
      <c r="S297" s="29"/>
      <c r="T297" s="29"/>
      <c r="U297" s="29"/>
      <c r="V297" s="29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x14ac:dyDescent="0.3">
      <c r="A298" s="29">
        <v>292</v>
      </c>
      <c r="B298" s="77" t="str">
        <f>IF('Raw-Data-Input'!B308=0,"",'Raw-Data-Input'!B308)</f>
        <v/>
      </c>
      <c r="C298" s="77" t="str">
        <f>IF('Raw-Data-Input'!C308=0,"",'Raw-Data-Input'!C308)</f>
        <v/>
      </c>
      <c r="D298" s="77" t="str">
        <f>IF('Raw-Data-Input'!D308=0,"",'Raw-Data-Input'!D308)</f>
        <v/>
      </c>
      <c r="E298" s="77" t="str">
        <f>IF('Raw-Data-Input'!E308=0,"",'Raw-Data-Input'!E308)</f>
        <v/>
      </c>
      <c r="F298" s="78" t="str">
        <f>IF('Raw-Data-Input'!N308="","",'Raw-Data-Input'!N308)</f>
        <v/>
      </c>
      <c r="G298" s="79" t="str">
        <f t="shared" si="24"/>
        <v/>
      </c>
      <c r="H298" s="78" t="str">
        <f>IF('Raw-Data-Input'!O308="","",'Raw-Data-Input'!O308)</f>
        <v/>
      </c>
      <c r="I298" s="79" t="str">
        <f t="shared" si="25"/>
        <v/>
      </c>
      <c r="J298" s="77" t="str">
        <f t="shared" si="26"/>
        <v/>
      </c>
      <c r="K298" s="80">
        <f t="shared" si="27"/>
        <v>0</v>
      </c>
      <c r="L298" s="77" t="str">
        <f t="shared" si="28"/>
        <v/>
      </c>
      <c r="M298" s="77" t="str">
        <f t="shared" si="29"/>
        <v/>
      </c>
      <c r="N298" s="29"/>
      <c r="O298" s="29"/>
      <c r="P298" s="29"/>
      <c r="Q298" s="29"/>
      <c r="R298" s="29"/>
      <c r="S298" s="29"/>
      <c r="T298" s="29"/>
      <c r="U298" s="29"/>
      <c r="V298" s="29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x14ac:dyDescent="0.3">
      <c r="A299" s="29">
        <v>293</v>
      </c>
      <c r="B299" s="77" t="str">
        <f>IF('Raw-Data-Input'!B309=0,"",'Raw-Data-Input'!B309)</f>
        <v/>
      </c>
      <c r="C299" s="77" t="str">
        <f>IF('Raw-Data-Input'!C309=0,"",'Raw-Data-Input'!C309)</f>
        <v/>
      </c>
      <c r="D299" s="77" t="str">
        <f>IF('Raw-Data-Input'!D309=0,"",'Raw-Data-Input'!D309)</f>
        <v/>
      </c>
      <c r="E299" s="77" t="str">
        <f>IF('Raw-Data-Input'!E309=0,"",'Raw-Data-Input'!E309)</f>
        <v/>
      </c>
      <c r="F299" s="78" t="str">
        <f>IF('Raw-Data-Input'!N309="","",'Raw-Data-Input'!N309)</f>
        <v/>
      </c>
      <c r="G299" s="79" t="str">
        <f t="shared" si="24"/>
        <v/>
      </c>
      <c r="H299" s="78" t="str">
        <f>IF('Raw-Data-Input'!O309="","",'Raw-Data-Input'!O309)</f>
        <v/>
      </c>
      <c r="I299" s="79" t="str">
        <f t="shared" si="25"/>
        <v/>
      </c>
      <c r="J299" s="77" t="str">
        <f t="shared" si="26"/>
        <v/>
      </c>
      <c r="K299" s="80">
        <f t="shared" si="27"/>
        <v>0</v>
      </c>
      <c r="L299" s="77" t="str">
        <f t="shared" si="28"/>
        <v/>
      </c>
      <c r="M299" s="77" t="str">
        <f t="shared" si="29"/>
        <v/>
      </c>
      <c r="N299" s="29"/>
      <c r="O299" s="29"/>
      <c r="P299" s="29"/>
      <c r="Q299" s="29"/>
      <c r="R299" s="29"/>
      <c r="S299" s="29"/>
      <c r="T299" s="29"/>
      <c r="U299" s="29"/>
      <c r="V299" s="29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x14ac:dyDescent="0.3">
      <c r="A300" s="29">
        <v>294</v>
      </c>
      <c r="B300" s="77" t="str">
        <f>IF('Raw-Data-Input'!B310=0,"",'Raw-Data-Input'!B310)</f>
        <v/>
      </c>
      <c r="C300" s="77" t="str">
        <f>IF('Raw-Data-Input'!C310=0,"",'Raw-Data-Input'!C310)</f>
        <v/>
      </c>
      <c r="D300" s="77" t="str">
        <f>IF('Raw-Data-Input'!D310=0,"",'Raw-Data-Input'!D310)</f>
        <v/>
      </c>
      <c r="E300" s="77" t="str">
        <f>IF('Raw-Data-Input'!E310=0,"",'Raw-Data-Input'!E310)</f>
        <v/>
      </c>
      <c r="F300" s="78" t="str">
        <f>IF('Raw-Data-Input'!N310="","",'Raw-Data-Input'!N310)</f>
        <v/>
      </c>
      <c r="G300" s="79" t="str">
        <f t="shared" si="24"/>
        <v/>
      </c>
      <c r="H300" s="78" t="str">
        <f>IF('Raw-Data-Input'!O310="","",'Raw-Data-Input'!O310)</f>
        <v/>
      </c>
      <c r="I300" s="79" t="str">
        <f t="shared" si="25"/>
        <v/>
      </c>
      <c r="J300" s="77" t="str">
        <f t="shared" si="26"/>
        <v/>
      </c>
      <c r="K300" s="80">
        <f t="shared" si="27"/>
        <v>0</v>
      </c>
      <c r="L300" s="77" t="str">
        <f t="shared" si="28"/>
        <v/>
      </c>
      <c r="M300" s="77" t="str">
        <f t="shared" si="29"/>
        <v/>
      </c>
      <c r="N300" s="29"/>
      <c r="O300" s="29"/>
      <c r="P300" s="29"/>
      <c r="Q300" s="29"/>
      <c r="R300" s="29"/>
      <c r="S300" s="29"/>
      <c r="T300" s="29"/>
      <c r="U300" s="29"/>
      <c r="V300" s="29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x14ac:dyDescent="0.3">
      <c r="A301" s="29">
        <v>295</v>
      </c>
      <c r="B301" s="77" t="str">
        <f>IF('Raw-Data-Input'!B311=0,"",'Raw-Data-Input'!B311)</f>
        <v/>
      </c>
      <c r="C301" s="77" t="str">
        <f>IF('Raw-Data-Input'!C311=0,"",'Raw-Data-Input'!C311)</f>
        <v/>
      </c>
      <c r="D301" s="77" t="str">
        <f>IF('Raw-Data-Input'!D311=0,"",'Raw-Data-Input'!D311)</f>
        <v/>
      </c>
      <c r="E301" s="77" t="str">
        <f>IF('Raw-Data-Input'!E311=0,"",'Raw-Data-Input'!E311)</f>
        <v/>
      </c>
      <c r="F301" s="78" t="str">
        <f>IF('Raw-Data-Input'!N311="","",'Raw-Data-Input'!N311)</f>
        <v/>
      </c>
      <c r="G301" s="79" t="str">
        <f t="shared" si="24"/>
        <v/>
      </c>
      <c r="H301" s="78" t="str">
        <f>IF('Raw-Data-Input'!O311="","",'Raw-Data-Input'!O311)</f>
        <v/>
      </c>
      <c r="I301" s="79" t="str">
        <f t="shared" si="25"/>
        <v/>
      </c>
      <c r="J301" s="77" t="str">
        <f t="shared" si="26"/>
        <v/>
      </c>
      <c r="K301" s="80">
        <f t="shared" si="27"/>
        <v>0</v>
      </c>
      <c r="L301" s="77" t="str">
        <f t="shared" si="28"/>
        <v/>
      </c>
      <c r="M301" s="77" t="str">
        <f t="shared" si="29"/>
        <v/>
      </c>
      <c r="N301" s="29"/>
      <c r="O301" s="29"/>
      <c r="P301" s="29"/>
      <c r="Q301" s="29"/>
      <c r="R301" s="29"/>
      <c r="S301" s="29"/>
      <c r="T301" s="29"/>
      <c r="U301" s="29"/>
      <c r="V301" s="29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x14ac:dyDescent="0.3">
      <c r="A302" s="29">
        <v>296</v>
      </c>
      <c r="B302" s="77" t="str">
        <f>IF('Raw-Data-Input'!B312=0,"",'Raw-Data-Input'!B312)</f>
        <v/>
      </c>
      <c r="C302" s="77" t="str">
        <f>IF('Raw-Data-Input'!C312=0,"",'Raw-Data-Input'!C312)</f>
        <v/>
      </c>
      <c r="D302" s="77" t="str">
        <f>IF('Raw-Data-Input'!D312=0,"",'Raw-Data-Input'!D312)</f>
        <v/>
      </c>
      <c r="E302" s="77" t="str">
        <f>IF('Raw-Data-Input'!E312=0,"",'Raw-Data-Input'!E312)</f>
        <v/>
      </c>
      <c r="F302" s="78" t="str">
        <f>IF('Raw-Data-Input'!N312="","",'Raw-Data-Input'!N312)</f>
        <v/>
      </c>
      <c r="G302" s="79" t="str">
        <f t="shared" si="24"/>
        <v/>
      </c>
      <c r="H302" s="78" t="str">
        <f>IF('Raw-Data-Input'!O312="","",'Raw-Data-Input'!O312)</f>
        <v/>
      </c>
      <c r="I302" s="79" t="str">
        <f t="shared" si="25"/>
        <v/>
      </c>
      <c r="J302" s="77" t="str">
        <f t="shared" si="26"/>
        <v/>
      </c>
      <c r="K302" s="80">
        <f t="shared" si="27"/>
        <v>0</v>
      </c>
      <c r="L302" s="77" t="str">
        <f t="shared" si="28"/>
        <v/>
      </c>
      <c r="M302" s="77" t="str">
        <f t="shared" si="29"/>
        <v/>
      </c>
      <c r="N302" s="29"/>
      <c r="O302" s="29"/>
      <c r="P302" s="29"/>
      <c r="Q302" s="29"/>
      <c r="R302" s="29"/>
      <c r="S302" s="29"/>
      <c r="T302" s="29"/>
      <c r="U302" s="29"/>
      <c r="V302" s="29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x14ac:dyDescent="0.3">
      <c r="A303" s="29">
        <v>297</v>
      </c>
      <c r="B303" s="77" t="str">
        <f>IF('Raw-Data-Input'!B313=0,"",'Raw-Data-Input'!B313)</f>
        <v/>
      </c>
      <c r="C303" s="77" t="str">
        <f>IF('Raw-Data-Input'!C313=0,"",'Raw-Data-Input'!C313)</f>
        <v/>
      </c>
      <c r="D303" s="77" t="str">
        <f>IF('Raw-Data-Input'!D313=0,"",'Raw-Data-Input'!D313)</f>
        <v/>
      </c>
      <c r="E303" s="77" t="str">
        <f>IF('Raw-Data-Input'!E313=0,"",'Raw-Data-Input'!E313)</f>
        <v/>
      </c>
      <c r="F303" s="78" t="str">
        <f>IF('Raw-Data-Input'!N313="","",'Raw-Data-Input'!N313)</f>
        <v/>
      </c>
      <c r="G303" s="79" t="str">
        <f t="shared" si="24"/>
        <v/>
      </c>
      <c r="H303" s="78" t="str">
        <f>IF('Raw-Data-Input'!O313="","",'Raw-Data-Input'!O313)</f>
        <v/>
      </c>
      <c r="I303" s="79" t="str">
        <f t="shared" si="25"/>
        <v/>
      </c>
      <c r="J303" s="77" t="str">
        <f t="shared" si="26"/>
        <v/>
      </c>
      <c r="K303" s="80">
        <f t="shared" si="27"/>
        <v>0</v>
      </c>
      <c r="L303" s="77" t="str">
        <f t="shared" si="28"/>
        <v/>
      </c>
      <c r="M303" s="77" t="str">
        <f t="shared" si="29"/>
        <v/>
      </c>
      <c r="N303" s="29"/>
      <c r="O303" s="29"/>
      <c r="P303" s="29"/>
      <c r="Q303" s="29"/>
      <c r="R303" s="29"/>
      <c r="S303" s="29"/>
      <c r="T303" s="29"/>
      <c r="U303" s="29"/>
      <c r="V303" s="29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x14ac:dyDescent="0.3">
      <c r="A304" s="29">
        <v>298</v>
      </c>
      <c r="B304" s="77" t="str">
        <f>IF('Raw-Data-Input'!B314=0,"",'Raw-Data-Input'!B314)</f>
        <v/>
      </c>
      <c r="C304" s="77" t="str">
        <f>IF('Raw-Data-Input'!C314=0,"",'Raw-Data-Input'!C314)</f>
        <v/>
      </c>
      <c r="D304" s="77" t="str">
        <f>IF('Raw-Data-Input'!D314=0,"",'Raw-Data-Input'!D314)</f>
        <v/>
      </c>
      <c r="E304" s="77" t="str">
        <f>IF('Raw-Data-Input'!E314=0,"",'Raw-Data-Input'!E314)</f>
        <v/>
      </c>
      <c r="F304" s="78" t="str">
        <f>IF('Raw-Data-Input'!N314="","",'Raw-Data-Input'!N314)</f>
        <v/>
      </c>
      <c r="G304" s="79" t="str">
        <f t="shared" si="24"/>
        <v/>
      </c>
      <c r="H304" s="78" t="str">
        <f>IF('Raw-Data-Input'!O314="","",'Raw-Data-Input'!O314)</f>
        <v/>
      </c>
      <c r="I304" s="79" t="str">
        <f t="shared" si="25"/>
        <v/>
      </c>
      <c r="J304" s="77" t="str">
        <f t="shared" si="26"/>
        <v/>
      </c>
      <c r="K304" s="80">
        <f t="shared" si="27"/>
        <v>0</v>
      </c>
      <c r="L304" s="77" t="str">
        <f t="shared" si="28"/>
        <v/>
      </c>
      <c r="M304" s="77" t="str">
        <f t="shared" si="29"/>
        <v/>
      </c>
      <c r="N304" s="29"/>
      <c r="O304" s="29"/>
      <c r="P304" s="29"/>
      <c r="Q304" s="29"/>
      <c r="R304" s="29"/>
      <c r="S304" s="29"/>
      <c r="T304" s="29"/>
      <c r="U304" s="29"/>
      <c r="V304" s="29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x14ac:dyDescent="0.3">
      <c r="A305" s="29">
        <v>299</v>
      </c>
      <c r="B305" s="77" t="str">
        <f>IF('Raw-Data-Input'!B315=0,"",'Raw-Data-Input'!B315)</f>
        <v/>
      </c>
      <c r="C305" s="77" t="str">
        <f>IF('Raw-Data-Input'!C315=0,"",'Raw-Data-Input'!C315)</f>
        <v/>
      </c>
      <c r="D305" s="77" t="str">
        <f>IF('Raw-Data-Input'!D315=0,"",'Raw-Data-Input'!D315)</f>
        <v/>
      </c>
      <c r="E305" s="77" t="str">
        <f>IF('Raw-Data-Input'!E315=0,"",'Raw-Data-Input'!E315)</f>
        <v/>
      </c>
      <c r="F305" s="78" t="str">
        <f>IF('Raw-Data-Input'!N315="","",'Raw-Data-Input'!N315)</f>
        <v/>
      </c>
      <c r="G305" s="79" t="str">
        <f t="shared" si="24"/>
        <v/>
      </c>
      <c r="H305" s="78" t="str">
        <f>IF('Raw-Data-Input'!O315="","",'Raw-Data-Input'!O315)</f>
        <v/>
      </c>
      <c r="I305" s="79" t="str">
        <f t="shared" si="25"/>
        <v/>
      </c>
      <c r="J305" s="77" t="str">
        <f t="shared" si="26"/>
        <v/>
      </c>
      <c r="K305" s="80">
        <f t="shared" si="27"/>
        <v>0</v>
      </c>
      <c r="L305" s="77" t="str">
        <f t="shared" si="28"/>
        <v/>
      </c>
      <c r="M305" s="77" t="str">
        <f t="shared" si="29"/>
        <v/>
      </c>
      <c r="N305" s="29"/>
      <c r="O305" s="29"/>
      <c r="P305" s="29"/>
      <c r="Q305" s="29"/>
      <c r="R305" s="29"/>
      <c r="S305" s="29"/>
      <c r="T305" s="29"/>
      <c r="U305" s="29"/>
      <c r="V305" s="29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x14ac:dyDescent="0.3">
      <c r="A306" s="29">
        <v>300</v>
      </c>
      <c r="B306" s="77" t="str">
        <f>IF('Raw-Data-Input'!B316=0,"",'Raw-Data-Input'!B316)</f>
        <v/>
      </c>
      <c r="C306" s="77" t="str">
        <f>IF('Raw-Data-Input'!C316=0,"",'Raw-Data-Input'!C316)</f>
        <v/>
      </c>
      <c r="D306" s="77" t="str">
        <f>IF('Raw-Data-Input'!D316=0,"",'Raw-Data-Input'!D316)</f>
        <v/>
      </c>
      <c r="E306" s="77" t="str">
        <f>IF('Raw-Data-Input'!E316=0,"",'Raw-Data-Input'!E316)</f>
        <v/>
      </c>
      <c r="F306" s="78" t="str">
        <f>IF('Raw-Data-Input'!N316="","",'Raw-Data-Input'!N316)</f>
        <v/>
      </c>
      <c r="G306" s="79" t="str">
        <f t="shared" si="24"/>
        <v/>
      </c>
      <c r="H306" s="78" t="str">
        <f>IF('Raw-Data-Input'!O316="","",'Raw-Data-Input'!O316)</f>
        <v/>
      </c>
      <c r="I306" s="79" t="str">
        <f t="shared" si="25"/>
        <v/>
      </c>
      <c r="J306" s="77" t="str">
        <f t="shared" si="26"/>
        <v/>
      </c>
      <c r="K306" s="80">
        <f t="shared" si="27"/>
        <v>0</v>
      </c>
      <c r="L306" s="77" t="str">
        <f t="shared" si="28"/>
        <v/>
      </c>
      <c r="M306" s="77" t="str">
        <f t="shared" si="29"/>
        <v/>
      </c>
      <c r="N306" s="29"/>
      <c r="O306" s="29"/>
      <c r="P306" s="29"/>
      <c r="Q306" s="29"/>
      <c r="R306" s="29"/>
      <c r="S306" s="29"/>
      <c r="T306" s="29"/>
      <c r="U306" s="29"/>
      <c r="V306" s="29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x14ac:dyDescent="0.3">
      <c r="A307" s="29">
        <v>301</v>
      </c>
      <c r="B307" s="77" t="str">
        <f>IF('Raw-Data-Input'!B317=0,"",'Raw-Data-Input'!B317)</f>
        <v/>
      </c>
      <c r="C307" s="77" t="str">
        <f>IF('Raw-Data-Input'!C317=0,"",'Raw-Data-Input'!C317)</f>
        <v/>
      </c>
      <c r="D307" s="77" t="str">
        <f>IF('Raw-Data-Input'!D317=0,"",'Raw-Data-Input'!D317)</f>
        <v/>
      </c>
      <c r="E307" s="77" t="str">
        <f>IF('Raw-Data-Input'!E317=0,"",'Raw-Data-Input'!E317)</f>
        <v/>
      </c>
      <c r="F307" s="78" t="str">
        <f>IF('Raw-Data-Input'!N317="","",'Raw-Data-Input'!N317)</f>
        <v/>
      </c>
      <c r="G307" s="79" t="str">
        <f t="shared" si="24"/>
        <v/>
      </c>
      <c r="H307" s="78" t="str">
        <f>IF('Raw-Data-Input'!O317="","",'Raw-Data-Input'!O317)</f>
        <v/>
      </c>
      <c r="I307" s="79" t="str">
        <f t="shared" si="25"/>
        <v/>
      </c>
      <c r="J307" s="77" t="str">
        <f t="shared" si="26"/>
        <v/>
      </c>
      <c r="K307" s="80">
        <f t="shared" si="27"/>
        <v>0</v>
      </c>
      <c r="L307" s="77" t="str">
        <f t="shared" si="28"/>
        <v/>
      </c>
      <c r="M307" s="77" t="str">
        <f t="shared" si="29"/>
        <v/>
      </c>
      <c r="N307" s="29"/>
      <c r="O307" s="29"/>
      <c r="P307" s="29"/>
      <c r="Q307" s="29"/>
      <c r="R307" s="29"/>
      <c r="S307" s="29"/>
      <c r="T307" s="29"/>
      <c r="U307" s="29"/>
      <c r="V307" s="29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x14ac:dyDescent="0.3">
      <c r="A308" s="29">
        <v>302</v>
      </c>
      <c r="B308" s="77" t="str">
        <f>IF('Raw-Data-Input'!B318=0,"",'Raw-Data-Input'!B318)</f>
        <v/>
      </c>
      <c r="C308" s="77" t="str">
        <f>IF('Raw-Data-Input'!C318=0,"",'Raw-Data-Input'!C318)</f>
        <v/>
      </c>
      <c r="D308" s="77" t="str">
        <f>IF('Raw-Data-Input'!D318=0,"",'Raw-Data-Input'!D318)</f>
        <v/>
      </c>
      <c r="E308" s="77" t="str">
        <f>IF('Raw-Data-Input'!E318=0,"",'Raw-Data-Input'!E318)</f>
        <v/>
      </c>
      <c r="F308" s="78" t="str">
        <f>IF('Raw-Data-Input'!N318="","",'Raw-Data-Input'!N318)</f>
        <v/>
      </c>
      <c r="G308" s="79" t="str">
        <f t="shared" si="24"/>
        <v/>
      </c>
      <c r="H308" s="78" t="str">
        <f>IF('Raw-Data-Input'!O318="","",'Raw-Data-Input'!O318)</f>
        <v/>
      </c>
      <c r="I308" s="79" t="str">
        <f t="shared" si="25"/>
        <v/>
      </c>
      <c r="J308" s="77" t="str">
        <f t="shared" si="26"/>
        <v/>
      </c>
      <c r="K308" s="80">
        <f t="shared" si="27"/>
        <v>0</v>
      </c>
      <c r="L308" s="77" t="str">
        <f t="shared" si="28"/>
        <v/>
      </c>
      <c r="M308" s="77" t="str">
        <f t="shared" si="29"/>
        <v/>
      </c>
      <c r="N308" s="29"/>
      <c r="O308" s="29"/>
      <c r="P308" s="29"/>
      <c r="Q308" s="29"/>
      <c r="R308" s="29"/>
      <c r="S308" s="29"/>
      <c r="T308" s="29"/>
      <c r="U308" s="29"/>
      <c r="V308" s="29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x14ac:dyDescent="0.3">
      <c r="A309" s="29">
        <v>303</v>
      </c>
      <c r="B309" s="77" t="str">
        <f>IF('Raw-Data-Input'!B319=0,"",'Raw-Data-Input'!B319)</f>
        <v/>
      </c>
      <c r="C309" s="77" t="str">
        <f>IF('Raw-Data-Input'!C319=0,"",'Raw-Data-Input'!C319)</f>
        <v/>
      </c>
      <c r="D309" s="77" t="str">
        <f>IF('Raw-Data-Input'!D319=0,"",'Raw-Data-Input'!D319)</f>
        <v/>
      </c>
      <c r="E309" s="77" t="str">
        <f>IF('Raw-Data-Input'!E319=0,"",'Raw-Data-Input'!E319)</f>
        <v/>
      </c>
      <c r="F309" s="78" t="str">
        <f>IF('Raw-Data-Input'!N319="","",'Raw-Data-Input'!N319)</f>
        <v/>
      </c>
      <c r="G309" s="79" t="str">
        <f t="shared" si="24"/>
        <v/>
      </c>
      <c r="H309" s="78" t="str">
        <f>IF('Raw-Data-Input'!O319="","",'Raw-Data-Input'!O319)</f>
        <v/>
      </c>
      <c r="I309" s="79" t="str">
        <f t="shared" si="25"/>
        <v/>
      </c>
      <c r="J309" s="77" t="str">
        <f t="shared" si="26"/>
        <v/>
      </c>
      <c r="K309" s="80">
        <f t="shared" si="27"/>
        <v>0</v>
      </c>
      <c r="L309" s="77" t="str">
        <f t="shared" si="28"/>
        <v/>
      </c>
      <c r="M309" s="77" t="str">
        <f t="shared" si="29"/>
        <v/>
      </c>
      <c r="N309" s="29"/>
      <c r="O309" s="29"/>
      <c r="P309" s="29"/>
      <c r="Q309" s="29"/>
      <c r="R309" s="29"/>
      <c r="S309" s="29"/>
      <c r="T309" s="29"/>
      <c r="U309" s="29"/>
      <c r="V309" s="29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x14ac:dyDescent="0.3">
      <c r="A310" s="29">
        <v>304</v>
      </c>
      <c r="B310" s="77" t="str">
        <f>IF('Raw-Data-Input'!B320=0,"",'Raw-Data-Input'!B320)</f>
        <v/>
      </c>
      <c r="C310" s="77" t="str">
        <f>IF('Raw-Data-Input'!C320=0,"",'Raw-Data-Input'!C320)</f>
        <v/>
      </c>
      <c r="D310" s="77" t="str">
        <f>IF('Raw-Data-Input'!D320=0,"",'Raw-Data-Input'!D320)</f>
        <v/>
      </c>
      <c r="E310" s="77" t="str">
        <f>IF('Raw-Data-Input'!E320=0,"",'Raw-Data-Input'!E320)</f>
        <v/>
      </c>
      <c r="F310" s="78" t="str">
        <f>IF('Raw-Data-Input'!N320="","",'Raw-Data-Input'!N320)</f>
        <v/>
      </c>
      <c r="G310" s="79" t="str">
        <f t="shared" si="24"/>
        <v/>
      </c>
      <c r="H310" s="78" t="str">
        <f>IF('Raw-Data-Input'!O320="","",'Raw-Data-Input'!O320)</f>
        <v/>
      </c>
      <c r="I310" s="79" t="str">
        <f t="shared" si="25"/>
        <v/>
      </c>
      <c r="J310" s="77" t="str">
        <f t="shared" si="26"/>
        <v/>
      </c>
      <c r="K310" s="80">
        <f t="shared" si="27"/>
        <v>0</v>
      </c>
      <c r="L310" s="77" t="str">
        <f t="shared" si="28"/>
        <v/>
      </c>
      <c r="M310" s="77" t="str">
        <f t="shared" si="29"/>
        <v/>
      </c>
      <c r="N310" s="29"/>
      <c r="O310" s="29"/>
      <c r="P310" s="29"/>
      <c r="Q310" s="29"/>
      <c r="R310" s="29"/>
      <c r="S310" s="29"/>
      <c r="T310" s="29"/>
      <c r="U310" s="29"/>
      <c r="V310" s="29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x14ac:dyDescent="0.3">
      <c r="A311" s="29">
        <v>305</v>
      </c>
      <c r="B311" s="77" t="str">
        <f>IF('Raw-Data-Input'!B321=0,"",'Raw-Data-Input'!B321)</f>
        <v/>
      </c>
      <c r="C311" s="77" t="str">
        <f>IF('Raw-Data-Input'!C321=0,"",'Raw-Data-Input'!C321)</f>
        <v/>
      </c>
      <c r="D311" s="77" t="str">
        <f>IF('Raw-Data-Input'!D321=0,"",'Raw-Data-Input'!D321)</f>
        <v/>
      </c>
      <c r="E311" s="77" t="str">
        <f>IF('Raw-Data-Input'!E321=0,"",'Raw-Data-Input'!E321)</f>
        <v/>
      </c>
      <c r="F311" s="78" t="str">
        <f>IF('Raw-Data-Input'!N321="","",'Raw-Data-Input'!N321)</f>
        <v/>
      </c>
      <c r="G311" s="79" t="str">
        <f t="shared" si="24"/>
        <v/>
      </c>
      <c r="H311" s="78" t="str">
        <f>IF('Raw-Data-Input'!O321="","",'Raw-Data-Input'!O321)</f>
        <v/>
      </c>
      <c r="I311" s="79" t="str">
        <f t="shared" si="25"/>
        <v/>
      </c>
      <c r="J311" s="77" t="str">
        <f t="shared" si="26"/>
        <v/>
      </c>
      <c r="K311" s="80">
        <f t="shared" si="27"/>
        <v>0</v>
      </c>
      <c r="L311" s="77" t="str">
        <f t="shared" si="28"/>
        <v/>
      </c>
      <c r="M311" s="77" t="str">
        <f t="shared" si="29"/>
        <v/>
      </c>
      <c r="N311" s="29"/>
      <c r="O311" s="29"/>
      <c r="P311" s="29"/>
      <c r="Q311" s="29"/>
      <c r="R311" s="29"/>
      <c r="S311" s="29"/>
      <c r="T311" s="29"/>
      <c r="U311" s="29"/>
      <c r="V311" s="29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x14ac:dyDescent="0.3">
      <c r="A312" s="29">
        <v>306</v>
      </c>
      <c r="B312" s="77" t="str">
        <f>IF('Raw-Data-Input'!B322=0,"",'Raw-Data-Input'!B322)</f>
        <v/>
      </c>
      <c r="C312" s="77" t="str">
        <f>IF('Raw-Data-Input'!C322=0,"",'Raw-Data-Input'!C322)</f>
        <v/>
      </c>
      <c r="D312" s="77" t="str">
        <f>IF('Raw-Data-Input'!D322=0,"",'Raw-Data-Input'!D322)</f>
        <v/>
      </c>
      <c r="E312" s="77" t="str">
        <f>IF('Raw-Data-Input'!E322=0,"",'Raw-Data-Input'!E322)</f>
        <v/>
      </c>
      <c r="F312" s="78" t="str">
        <f>IF('Raw-Data-Input'!N322="","",'Raw-Data-Input'!N322)</f>
        <v/>
      </c>
      <c r="G312" s="79" t="str">
        <f t="shared" si="24"/>
        <v/>
      </c>
      <c r="H312" s="78" t="str">
        <f>IF('Raw-Data-Input'!O322="","",'Raw-Data-Input'!O322)</f>
        <v/>
      </c>
      <c r="I312" s="79" t="str">
        <f t="shared" si="25"/>
        <v/>
      </c>
      <c r="J312" s="77" t="str">
        <f t="shared" si="26"/>
        <v/>
      </c>
      <c r="K312" s="80">
        <f t="shared" si="27"/>
        <v>0</v>
      </c>
      <c r="L312" s="77" t="str">
        <f t="shared" si="28"/>
        <v/>
      </c>
      <c r="M312" s="77" t="str">
        <f t="shared" si="29"/>
        <v/>
      </c>
      <c r="N312" s="29"/>
      <c r="O312" s="29"/>
      <c r="P312" s="29"/>
      <c r="Q312" s="29"/>
      <c r="R312" s="29"/>
      <c r="S312" s="29"/>
      <c r="T312" s="29"/>
      <c r="U312" s="29"/>
      <c r="V312" s="29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x14ac:dyDescent="0.3">
      <c r="A313" s="29">
        <v>307</v>
      </c>
      <c r="B313" s="77" t="str">
        <f>IF('Raw-Data-Input'!B323=0,"",'Raw-Data-Input'!B323)</f>
        <v/>
      </c>
      <c r="C313" s="77" t="str">
        <f>IF('Raw-Data-Input'!C323=0,"",'Raw-Data-Input'!C323)</f>
        <v/>
      </c>
      <c r="D313" s="77" t="str">
        <f>IF('Raw-Data-Input'!D323=0,"",'Raw-Data-Input'!D323)</f>
        <v/>
      </c>
      <c r="E313" s="77" t="str">
        <f>IF('Raw-Data-Input'!E323=0,"",'Raw-Data-Input'!E323)</f>
        <v/>
      </c>
      <c r="F313" s="78" t="str">
        <f>IF('Raw-Data-Input'!N323="","",'Raw-Data-Input'!N323)</f>
        <v/>
      </c>
      <c r="G313" s="79" t="str">
        <f t="shared" si="24"/>
        <v/>
      </c>
      <c r="H313" s="78" t="str">
        <f>IF('Raw-Data-Input'!O323="","",'Raw-Data-Input'!O323)</f>
        <v/>
      </c>
      <c r="I313" s="79" t="str">
        <f t="shared" si="25"/>
        <v/>
      </c>
      <c r="J313" s="77" t="str">
        <f t="shared" si="26"/>
        <v/>
      </c>
      <c r="K313" s="80">
        <f t="shared" si="27"/>
        <v>0</v>
      </c>
      <c r="L313" s="77" t="str">
        <f t="shared" si="28"/>
        <v/>
      </c>
      <c r="M313" s="77" t="str">
        <f t="shared" si="29"/>
        <v/>
      </c>
      <c r="N313" s="29"/>
      <c r="O313" s="29"/>
      <c r="P313" s="29"/>
      <c r="Q313" s="29"/>
      <c r="R313" s="29"/>
      <c r="S313" s="29"/>
      <c r="T313" s="29"/>
      <c r="U313" s="29"/>
      <c r="V313" s="29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x14ac:dyDescent="0.3">
      <c r="A314" s="29">
        <v>308</v>
      </c>
      <c r="B314" s="77" t="str">
        <f>IF('Raw-Data-Input'!B324=0,"",'Raw-Data-Input'!B324)</f>
        <v/>
      </c>
      <c r="C314" s="77" t="str">
        <f>IF('Raw-Data-Input'!C324=0,"",'Raw-Data-Input'!C324)</f>
        <v/>
      </c>
      <c r="D314" s="77" t="str">
        <f>IF('Raw-Data-Input'!D324=0,"",'Raw-Data-Input'!D324)</f>
        <v/>
      </c>
      <c r="E314" s="77" t="str">
        <f>IF('Raw-Data-Input'!E324=0,"",'Raw-Data-Input'!E324)</f>
        <v/>
      </c>
      <c r="F314" s="78" t="str">
        <f>IF('Raw-Data-Input'!N324="","",'Raw-Data-Input'!N324)</f>
        <v/>
      </c>
      <c r="G314" s="79" t="str">
        <f t="shared" si="24"/>
        <v/>
      </c>
      <c r="H314" s="78" t="str">
        <f>IF('Raw-Data-Input'!O324="","",'Raw-Data-Input'!O324)</f>
        <v/>
      </c>
      <c r="I314" s="79" t="str">
        <f t="shared" si="25"/>
        <v/>
      </c>
      <c r="J314" s="77" t="str">
        <f t="shared" si="26"/>
        <v/>
      </c>
      <c r="K314" s="80">
        <f t="shared" si="27"/>
        <v>0</v>
      </c>
      <c r="L314" s="77" t="str">
        <f t="shared" si="28"/>
        <v/>
      </c>
      <c r="M314" s="77" t="str">
        <f t="shared" si="29"/>
        <v/>
      </c>
      <c r="N314" s="29"/>
      <c r="O314" s="29"/>
      <c r="P314" s="29"/>
      <c r="Q314" s="29"/>
      <c r="R314" s="29"/>
      <c r="S314" s="29"/>
      <c r="T314" s="29"/>
      <c r="U314" s="29"/>
      <c r="V314" s="29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x14ac:dyDescent="0.3">
      <c r="A315" s="29">
        <v>309</v>
      </c>
      <c r="B315" s="77" t="str">
        <f>IF('Raw-Data-Input'!B325=0,"",'Raw-Data-Input'!B325)</f>
        <v/>
      </c>
      <c r="C315" s="77" t="str">
        <f>IF('Raw-Data-Input'!C325=0,"",'Raw-Data-Input'!C325)</f>
        <v/>
      </c>
      <c r="D315" s="77" t="str">
        <f>IF('Raw-Data-Input'!D325=0,"",'Raw-Data-Input'!D325)</f>
        <v/>
      </c>
      <c r="E315" s="77" t="str">
        <f>IF('Raw-Data-Input'!E325=0,"",'Raw-Data-Input'!E325)</f>
        <v/>
      </c>
      <c r="F315" s="78" t="str">
        <f>IF('Raw-Data-Input'!N325="","",'Raw-Data-Input'!N325)</f>
        <v/>
      </c>
      <c r="G315" s="79" t="str">
        <f t="shared" si="24"/>
        <v/>
      </c>
      <c r="H315" s="78" t="str">
        <f>IF('Raw-Data-Input'!O325="","",'Raw-Data-Input'!O325)</f>
        <v/>
      </c>
      <c r="I315" s="79" t="str">
        <f t="shared" si="25"/>
        <v/>
      </c>
      <c r="J315" s="77" t="str">
        <f t="shared" si="26"/>
        <v/>
      </c>
      <c r="K315" s="80">
        <f t="shared" si="27"/>
        <v>0</v>
      </c>
      <c r="L315" s="77" t="str">
        <f t="shared" si="28"/>
        <v/>
      </c>
      <c r="M315" s="77" t="str">
        <f t="shared" si="29"/>
        <v/>
      </c>
      <c r="N315" s="29"/>
      <c r="O315" s="29"/>
      <c r="P315" s="29"/>
      <c r="Q315" s="29"/>
      <c r="R315" s="29"/>
      <c r="S315" s="29"/>
      <c r="T315" s="29"/>
      <c r="U315" s="29"/>
      <c r="V315" s="29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x14ac:dyDescent="0.3">
      <c r="A316" s="29">
        <v>310</v>
      </c>
      <c r="B316" s="77" t="str">
        <f>IF('Raw-Data-Input'!B326=0,"",'Raw-Data-Input'!B326)</f>
        <v/>
      </c>
      <c r="C316" s="77" t="str">
        <f>IF('Raw-Data-Input'!C326=0,"",'Raw-Data-Input'!C326)</f>
        <v/>
      </c>
      <c r="D316" s="77" t="str">
        <f>IF('Raw-Data-Input'!D326=0,"",'Raw-Data-Input'!D326)</f>
        <v/>
      </c>
      <c r="E316" s="77" t="str">
        <f>IF('Raw-Data-Input'!E326=0,"",'Raw-Data-Input'!E326)</f>
        <v/>
      </c>
      <c r="F316" s="78" t="str">
        <f>IF('Raw-Data-Input'!N326="","",'Raw-Data-Input'!N326)</f>
        <v/>
      </c>
      <c r="G316" s="79" t="str">
        <f t="shared" si="24"/>
        <v/>
      </c>
      <c r="H316" s="78" t="str">
        <f>IF('Raw-Data-Input'!O326="","",'Raw-Data-Input'!O326)</f>
        <v/>
      </c>
      <c r="I316" s="79" t="str">
        <f t="shared" si="25"/>
        <v/>
      </c>
      <c r="J316" s="77" t="str">
        <f t="shared" si="26"/>
        <v/>
      </c>
      <c r="K316" s="80">
        <f t="shared" si="27"/>
        <v>0</v>
      </c>
      <c r="L316" s="77" t="str">
        <f t="shared" si="28"/>
        <v/>
      </c>
      <c r="M316" s="77" t="str">
        <f t="shared" si="29"/>
        <v/>
      </c>
      <c r="N316" s="29"/>
      <c r="O316" s="29"/>
      <c r="P316" s="29"/>
      <c r="Q316" s="29"/>
      <c r="R316" s="29"/>
      <c r="S316" s="29"/>
      <c r="T316" s="29"/>
      <c r="U316" s="29"/>
      <c r="V316" s="29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x14ac:dyDescent="0.3">
      <c r="A317" s="29">
        <v>311</v>
      </c>
      <c r="B317" s="77" t="str">
        <f>IF('Raw-Data-Input'!B327=0,"",'Raw-Data-Input'!B327)</f>
        <v/>
      </c>
      <c r="C317" s="77" t="str">
        <f>IF('Raw-Data-Input'!C327=0,"",'Raw-Data-Input'!C327)</f>
        <v/>
      </c>
      <c r="D317" s="77" t="str">
        <f>IF('Raw-Data-Input'!D327=0,"",'Raw-Data-Input'!D327)</f>
        <v/>
      </c>
      <c r="E317" s="77" t="str">
        <f>IF('Raw-Data-Input'!E327=0,"",'Raw-Data-Input'!E327)</f>
        <v/>
      </c>
      <c r="F317" s="78" t="str">
        <f>IF('Raw-Data-Input'!N327="","",'Raw-Data-Input'!N327)</f>
        <v/>
      </c>
      <c r="G317" s="79" t="str">
        <f t="shared" si="24"/>
        <v/>
      </c>
      <c r="H317" s="78" t="str">
        <f>IF('Raw-Data-Input'!O327="","",'Raw-Data-Input'!O327)</f>
        <v/>
      </c>
      <c r="I317" s="79" t="str">
        <f t="shared" si="25"/>
        <v/>
      </c>
      <c r="J317" s="77" t="str">
        <f t="shared" si="26"/>
        <v/>
      </c>
      <c r="K317" s="80">
        <f t="shared" si="27"/>
        <v>0</v>
      </c>
      <c r="L317" s="77" t="str">
        <f t="shared" si="28"/>
        <v/>
      </c>
      <c r="M317" s="77" t="str">
        <f t="shared" si="29"/>
        <v/>
      </c>
      <c r="N317" s="29"/>
      <c r="O317" s="29"/>
      <c r="P317" s="29"/>
      <c r="Q317" s="29"/>
      <c r="R317" s="29"/>
      <c r="S317" s="29"/>
      <c r="T317" s="29"/>
      <c r="U317" s="29"/>
      <c r="V317" s="29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x14ac:dyDescent="0.3">
      <c r="A318" s="29">
        <v>312</v>
      </c>
      <c r="B318" s="77" t="str">
        <f>IF('Raw-Data-Input'!B328=0,"",'Raw-Data-Input'!B328)</f>
        <v/>
      </c>
      <c r="C318" s="77" t="str">
        <f>IF('Raw-Data-Input'!C328=0,"",'Raw-Data-Input'!C328)</f>
        <v/>
      </c>
      <c r="D318" s="77" t="str">
        <f>IF('Raw-Data-Input'!D328=0,"",'Raw-Data-Input'!D328)</f>
        <v/>
      </c>
      <c r="E318" s="77" t="str">
        <f>IF('Raw-Data-Input'!E328=0,"",'Raw-Data-Input'!E328)</f>
        <v/>
      </c>
      <c r="F318" s="78" t="str">
        <f>IF('Raw-Data-Input'!N328="","",'Raw-Data-Input'!N328)</f>
        <v/>
      </c>
      <c r="G318" s="79" t="str">
        <f t="shared" si="24"/>
        <v/>
      </c>
      <c r="H318" s="78" t="str">
        <f>IF('Raw-Data-Input'!O328="","",'Raw-Data-Input'!O328)</f>
        <v/>
      </c>
      <c r="I318" s="79" t="str">
        <f t="shared" si="25"/>
        <v/>
      </c>
      <c r="J318" s="77" t="str">
        <f t="shared" si="26"/>
        <v/>
      </c>
      <c r="K318" s="80">
        <f t="shared" si="27"/>
        <v>0</v>
      </c>
      <c r="L318" s="77" t="str">
        <f t="shared" si="28"/>
        <v/>
      </c>
      <c r="M318" s="77" t="str">
        <f t="shared" si="29"/>
        <v/>
      </c>
      <c r="N318" s="29"/>
      <c r="O318" s="29"/>
      <c r="P318" s="29"/>
      <c r="Q318" s="29"/>
      <c r="R318" s="29"/>
      <c r="S318" s="29"/>
      <c r="T318" s="29"/>
      <c r="U318" s="29"/>
      <c r="V318" s="29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x14ac:dyDescent="0.3">
      <c r="A319" s="29">
        <v>313</v>
      </c>
      <c r="B319" s="77" t="str">
        <f>IF('Raw-Data-Input'!B329=0,"",'Raw-Data-Input'!B329)</f>
        <v/>
      </c>
      <c r="C319" s="77" t="str">
        <f>IF('Raw-Data-Input'!C329=0,"",'Raw-Data-Input'!C329)</f>
        <v/>
      </c>
      <c r="D319" s="77" t="str">
        <f>IF('Raw-Data-Input'!D329=0,"",'Raw-Data-Input'!D329)</f>
        <v/>
      </c>
      <c r="E319" s="77" t="str">
        <f>IF('Raw-Data-Input'!E329=0,"",'Raw-Data-Input'!E329)</f>
        <v/>
      </c>
      <c r="F319" s="78" t="str">
        <f>IF('Raw-Data-Input'!N329="","",'Raw-Data-Input'!N329)</f>
        <v/>
      </c>
      <c r="G319" s="79" t="str">
        <f t="shared" si="24"/>
        <v/>
      </c>
      <c r="H319" s="78" t="str">
        <f>IF('Raw-Data-Input'!O329="","",'Raw-Data-Input'!O329)</f>
        <v/>
      </c>
      <c r="I319" s="79" t="str">
        <f t="shared" si="25"/>
        <v/>
      </c>
      <c r="J319" s="77" t="str">
        <f t="shared" si="26"/>
        <v/>
      </c>
      <c r="K319" s="80">
        <f t="shared" si="27"/>
        <v>0</v>
      </c>
      <c r="L319" s="77" t="str">
        <f t="shared" si="28"/>
        <v/>
      </c>
      <c r="M319" s="77" t="str">
        <f t="shared" si="29"/>
        <v/>
      </c>
      <c r="N319" s="29"/>
      <c r="O319" s="29"/>
      <c r="P319" s="29"/>
      <c r="Q319" s="29"/>
      <c r="R319" s="29"/>
      <c r="S319" s="29"/>
      <c r="T319" s="29"/>
      <c r="U319" s="29"/>
      <c r="V319" s="29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x14ac:dyDescent="0.3">
      <c r="A320" s="29">
        <v>314</v>
      </c>
      <c r="B320" s="77" t="str">
        <f>IF('Raw-Data-Input'!B330=0,"",'Raw-Data-Input'!B330)</f>
        <v/>
      </c>
      <c r="C320" s="77" t="str">
        <f>IF('Raw-Data-Input'!C330=0,"",'Raw-Data-Input'!C330)</f>
        <v/>
      </c>
      <c r="D320" s="77" t="str">
        <f>IF('Raw-Data-Input'!D330=0,"",'Raw-Data-Input'!D330)</f>
        <v/>
      </c>
      <c r="E320" s="77" t="str">
        <f>IF('Raw-Data-Input'!E330=0,"",'Raw-Data-Input'!E330)</f>
        <v/>
      </c>
      <c r="F320" s="78" t="str">
        <f>IF('Raw-Data-Input'!N330="","",'Raw-Data-Input'!N330)</f>
        <v/>
      </c>
      <c r="G320" s="79" t="str">
        <f t="shared" si="24"/>
        <v/>
      </c>
      <c r="H320" s="78" t="str">
        <f>IF('Raw-Data-Input'!O330="","",'Raw-Data-Input'!O330)</f>
        <v/>
      </c>
      <c r="I320" s="79" t="str">
        <f t="shared" si="25"/>
        <v/>
      </c>
      <c r="J320" s="77" t="str">
        <f t="shared" si="26"/>
        <v/>
      </c>
      <c r="K320" s="80">
        <f t="shared" si="27"/>
        <v>0</v>
      </c>
      <c r="L320" s="77" t="str">
        <f t="shared" si="28"/>
        <v/>
      </c>
      <c r="M320" s="77" t="str">
        <f t="shared" si="29"/>
        <v/>
      </c>
      <c r="N320" s="29"/>
      <c r="O320" s="29"/>
      <c r="P320" s="29"/>
      <c r="Q320" s="29"/>
      <c r="R320" s="29"/>
      <c r="S320" s="29"/>
      <c r="T320" s="29"/>
      <c r="U320" s="29"/>
      <c r="V320" s="29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x14ac:dyDescent="0.3">
      <c r="A321" s="29">
        <v>315</v>
      </c>
      <c r="B321" s="77" t="str">
        <f>IF('Raw-Data-Input'!B331=0,"",'Raw-Data-Input'!B331)</f>
        <v/>
      </c>
      <c r="C321" s="77" t="str">
        <f>IF('Raw-Data-Input'!C331=0,"",'Raw-Data-Input'!C331)</f>
        <v/>
      </c>
      <c r="D321" s="77" t="str">
        <f>IF('Raw-Data-Input'!D331=0,"",'Raw-Data-Input'!D331)</f>
        <v/>
      </c>
      <c r="E321" s="77" t="str">
        <f>IF('Raw-Data-Input'!E331=0,"",'Raw-Data-Input'!E331)</f>
        <v/>
      </c>
      <c r="F321" s="78" t="str">
        <f>IF('Raw-Data-Input'!N331="","",'Raw-Data-Input'!N331)</f>
        <v/>
      </c>
      <c r="G321" s="79" t="str">
        <f t="shared" si="24"/>
        <v/>
      </c>
      <c r="H321" s="78" t="str">
        <f>IF('Raw-Data-Input'!O331="","",'Raw-Data-Input'!O331)</f>
        <v/>
      </c>
      <c r="I321" s="79" t="str">
        <f t="shared" si="25"/>
        <v/>
      </c>
      <c r="J321" s="77" t="str">
        <f t="shared" si="26"/>
        <v/>
      </c>
      <c r="K321" s="80">
        <f t="shared" si="27"/>
        <v>0</v>
      </c>
      <c r="L321" s="77" t="str">
        <f t="shared" si="28"/>
        <v/>
      </c>
      <c r="M321" s="77" t="str">
        <f t="shared" si="29"/>
        <v/>
      </c>
      <c r="N321" s="29"/>
      <c r="O321" s="29"/>
      <c r="P321" s="29"/>
      <c r="Q321" s="29"/>
      <c r="R321" s="29"/>
      <c r="S321" s="29"/>
      <c r="T321" s="29"/>
      <c r="U321" s="29"/>
      <c r="V321" s="29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x14ac:dyDescent="0.3">
      <c r="A322" s="29">
        <v>316</v>
      </c>
      <c r="B322" s="77" t="str">
        <f>IF('Raw-Data-Input'!B332=0,"",'Raw-Data-Input'!B332)</f>
        <v/>
      </c>
      <c r="C322" s="77" t="str">
        <f>IF('Raw-Data-Input'!C332=0,"",'Raw-Data-Input'!C332)</f>
        <v/>
      </c>
      <c r="D322" s="77" t="str">
        <f>IF('Raw-Data-Input'!D332=0,"",'Raw-Data-Input'!D332)</f>
        <v/>
      </c>
      <c r="E322" s="77" t="str">
        <f>IF('Raw-Data-Input'!E332=0,"",'Raw-Data-Input'!E332)</f>
        <v/>
      </c>
      <c r="F322" s="78" t="str">
        <f>IF('Raw-Data-Input'!N332="","",'Raw-Data-Input'!N332)</f>
        <v/>
      </c>
      <c r="G322" s="79" t="str">
        <f t="shared" si="24"/>
        <v/>
      </c>
      <c r="H322" s="78" t="str">
        <f>IF('Raw-Data-Input'!O332="","",'Raw-Data-Input'!O332)</f>
        <v/>
      </c>
      <c r="I322" s="79" t="str">
        <f t="shared" si="25"/>
        <v/>
      </c>
      <c r="J322" s="77" t="str">
        <f t="shared" si="26"/>
        <v/>
      </c>
      <c r="K322" s="80">
        <f t="shared" si="27"/>
        <v>0</v>
      </c>
      <c r="L322" s="77" t="str">
        <f t="shared" si="28"/>
        <v/>
      </c>
      <c r="M322" s="77" t="str">
        <f t="shared" si="29"/>
        <v/>
      </c>
      <c r="N322" s="29"/>
      <c r="O322" s="29"/>
      <c r="P322" s="29"/>
      <c r="Q322" s="29"/>
      <c r="R322" s="29"/>
      <c r="S322" s="29"/>
      <c r="T322" s="29"/>
      <c r="U322" s="29"/>
      <c r="V322" s="29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x14ac:dyDescent="0.3">
      <c r="A323" s="29">
        <v>317</v>
      </c>
      <c r="B323" s="77" t="str">
        <f>IF('Raw-Data-Input'!B333=0,"",'Raw-Data-Input'!B333)</f>
        <v/>
      </c>
      <c r="C323" s="77" t="str">
        <f>IF('Raw-Data-Input'!C333=0,"",'Raw-Data-Input'!C333)</f>
        <v/>
      </c>
      <c r="D323" s="77" t="str">
        <f>IF('Raw-Data-Input'!D333=0,"",'Raw-Data-Input'!D333)</f>
        <v/>
      </c>
      <c r="E323" s="77" t="str">
        <f>IF('Raw-Data-Input'!E333=0,"",'Raw-Data-Input'!E333)</f>
        <v/>
      </c>
      <c r="F323" s="78" t="str">
        <f>IF('Raw-Data-Input'!N333="","",'Raw-Data-Input'!N333)</f>
        <v/>
      </c>
      <c r="G323" s="79" t="str">
        <f t="shared" si="24"/>
        <v/>
      </c>
      <c r="H323" s="78" t="str">
        <f>IF('Raw-Data-Input'!O333="","",'Raw-Data-Input'!O333)</f>
        <v/>
      </c>
      <c r="I323" s="79" t="str">
        <f t="shared" si="25"/>
        <v/>
      </c>
      <c r="J323" s="77" t="str">
        <f t="shared" si="26"/>
        <v/>
      </c>
      <c r="K323" s="80">
        <f t="shared" si="27"/>
        <v>0</v>
      </c>
      <c r="L323" s="77" t="str">
        <f t="shared" si="28"/>
        <v/>
      </c>
      <c r="M323" s="77" t="str">
        <f t="shared" si="29"/>
        <v/>
      </c>
      <c r="N323" s="29"/>
      <c r="O323" s="29"/>
      <c r="P323" s="29"/>
      <c r="Q323" s="29"/>
      <c r="R323" s="29"/>
      <c r="S323" s="29"/>
      <c r="T323" s="29"/>
      <c r="U323" s="29"/>
      <c r="V323" s="29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x14ac:dyDescent="0.3">
      <c r="A324" s="29">
        <v>318</v>
      </c>
      <c r="B324" s="77" t="str">
        <f>IF('Raw-Data-Input'!B334=0,"",'Raw-Data-Input'!B334)</f>
        <v/>
      </c>
      <c r="C324" s="77" t="str">
        <f>IF('Raw-Data-Input'!C334=0,"",'Raw-Data-Input'!C334)</f>
        <v/>
      </c>
      <c r="D324" s="77" t="str">
        <f>IF('Raw-Data-Input'!D334=0,"",'Raw-Data-Input'!D334)</f>
        <v/>
      </c>
      <c r="E324" s="77" t="str">
        <f>IF('Raw-Data-Input'!E334=0,"",'Raw-Data-Input'!E334)</f>
        <v/>
      </c>
      <c r="F324" s="78" t="str">
        <f>IF('Raw-Data-Input'!N334="","",'Raw-Data-Input'!N334)</f>
        <v/>
      </c>
      <c r="G324" s="79" t="str">
        <f t="shared" si="24"/>
        <v/>
      </c>
      <c r="H324" s="78" t="str">
        <f>IF('Raw-Data-Input'!O334="","",'Raw-Data-Input'!O334)</f>
        <v/>
      </c>
      <c r="I324" s="79" t="str">
        <f t="shared" si="25"/>
        <v/>
      </c>
      <c r="J324" s="77" t="str">
        <f t="shared" si="26"/>
        <v/>
      </c>
      <c r="K324" s="80">
        <f t="shared" si="27"/>
        <v>0</v>
      </c>
      <c r="L324" s="77" t="str">
        <f t="shared" si="28"/>
        <v/>
      </c>
      <c r="M324" s="77" t="str">
        <f t="shared" si="29"/>
        <v/>
      </c>
      <c r="N324" s="29"/>
      <c r="O324" s="29"/>
      <c r="P324" s="29"/>
      <c r="Q324" s="29"/>
      <c r="R324" s="29"/>
      <c r="S324" s="29"/>
      <c r="T324" s="29"/>
      <c r="U324" s="29"/>
      <c r="V324" s="29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x14ac:dyDescent="0.3">
      <c r="A325" s="29">
        <v>319</v>
      </c>
      <c r="B325" s="77" t="str">
        <f>IF('Raw-Data-Input'!B335=0,"",'Raw-Data-Input'!B335)</f>
        <v/>
      </c>
      <c r="C325" s="77" t="str">
        <f>IF('Raw-Data-Input'!C335=0,"",'Raw-Data-Input'!C335)</f>
        <v/>
      </c>
      <c r="D325" s="77" t="str">
        <f>IF('Raw-Data-Input'!D335=0,"",'Raw-Data-Input'!D335)</f>
        <v/>
      </c>
      <c r="E325" s="77" t="str">
        <f>IF('Raw-Data-Input'!E335=0,"",'Raw-Data-Input'!E335)</f>
        <v/>
      </c>
      <c r="F325" s="78" t="str">
        <f>IF('Raw-Data-Input'!N335="","",'Raw-Data-Input'!N335)</f>
        <v/>
      </c>
      <c r="G325" s="79" t="str">
        <f t="shared" si="24"/>
        <v/>
      </c>
      <c r="H325" s="78" t="str">
        <f>IF('Raw-Data-Input'!O335="","",'Raw-Data-Input'!O335)</f>
        <v/>
      </c>
      <c r="I325" s="79" t="str">
        <f t="shared" si="25"/>
        <v/>
      </c>
      <c r="J325" s="77" t="str">
        <f t="shared" si="26"/>
        <v/>
      </c>
      <c r="K325" s="80">
        <f t="shared" si="27"/>
        <v>0</v>
      </c>
      <c r="L325" s="77" t="str">
        <f t="shared" si="28"/>
        <v/>
      </c>
      <c r="M325" s="77" t="str">
        <f t="shared" si="29"/>
        <v/>
      </c>
      <c r="N325" s="29"/>
      <c r="O325" s="29"/>
      <c r="P325" s="29"/>
      <c r="Q325" s="29"/>
      <c r="R325" s="29"/>
      <c r="S325" s="29"/>
      <c r="T325" s="29"/>
      <c r="U325" s="29"/>
      <c r="V325" s="29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x14ac:dyDescent="0.3">
      <c r="A326" s="29">
        <v>320</v>
      </c>
      <c r="B326" s="77" t="str">
        <f>IF('Raw-Data-Input'!B336=0,"",'Raw-Data-Input'!B336)</f>
        <v/>
      </c>
      <c r="C326" s="77" t="str">
        <f>IF('Raw-Data-Input'!C336=0,"",'Raw-Data-Input'!C336)</f>
        <v/>
      </c>
      <c r="D326" s="77" t="str">
        <f>IF('Raw-Data-Input'!D336=0,"",'Raw-Data-Input'!D336)</f>
        <v/>
      </c>
      <c r="E326" s="77" t="str">
        <f>IF('Raw-Data-Input'!E336=0,"",'Raw-Data-Input'!E336)</f>
        <v/>
      </c>
      <c r="F326" s="78" t="str">
        <f>IF('Raw-Data-Input'!N336="","",'Raw-Data-Input'!N336)</f>
        <v/>
      </c>
      <c r="G326" s="79" t="str">
        <f t="shared" si="24"/>
        <v/>
      </c>
      <c r="H326" s="78" t="str">
        <f>IF('Raw-Data-Input'!O336="","",'Raw-Data-Input'!O336)</f>
        <v/>
      </c>
      <c r="I326" s="79" t="str">
        <f t="shared" si="25"/>
        <v/>
      </c>
      <c r="J326" s="77" t="str">
        <f t="shared" si="26"/>
        <v/>
      </c>
      <c r="K326" s="80">
        <f t="shared" si="27"/>
        <v>0</v>
      </c>
      <c r="L326" s="77" t="str">
        <f t="shared" si="28"/>
        <v/>
      </c>
      <c r="M326" s="77" t="str">
        <f t="shared" si="29"/>
        <v/>
      </c>
      <c r="N326" s="29"/>
      <c r="O326" s="29"/>
      <c r="P326" s="29"/>
      <c r="Q326" s="29"/>
      <c r="R326" s="29"/>
      <c r="S326" s="29"/>
      <c r="T326" s="29"/>
      <c r="U326" s="29"/>
      <c r="V326" s="29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x14ac:dyDescent="0.3">
      <c r="A327" s="29">
        <v>321</v>
      </c>
      <c r="B327" s="77" t="str">
        <f>IF('Raw-Data-Input'!B337=0,"",'Raw-Data-Input'!B337)</f>
        <v/>
      </c>
      <c r="C327" s="77" t="str">
        <f>IF('Raw-Data-Input'!C337=0,"",'Raw-Data-Input'!C337)</f>
        <v/>
      </c>
      <c r="D327" s="77" t="str">
        <f>IF('Raw-Data-Input'!D337=0,"",'Raw-Data-Input'!D337)</f>
        <v/>
      </c>
      <c r="E327" s="77" t="str">
        <f>IF('Raw-Data-Input'!E337=0,"",'Raw-Data-Input'!E337)</f>
        <v/>
      </c>
      <c r="F327" s="78" t="str">
        <f>IF('Raw-Data-Input'!N337="","",'Raw-Data-Input'!N337)</f>
        <v/>
      </c>
      <c r="G327" s="79" t="str">
        <f t="shared" si="24"/>
        <v/>
      </c>
      <c r="H327" s="78" t="str">
        <f>IF('Raw-Data-Input'!O337="","",'Raw-Data-Input'!O337)</f>
        <v/>
      </c>
      <c r="I327" s="79" t="str">
        <f t="shared" si="25"/>
        <v/>
      </c>
      <c r="J327" s="77" t="str">
        <f t="shared" si="26"/>
        <v/>
      </c>
      <c r="K327" s="80">
        <f t="shared" si="27"/>
        <v>0</v>
      </c>
      <c r="L327" s="77" t="str">
        <f t="shared" si="28"/>
        <v/>
      </c>
      <c r="M327" s="77" t="str">
        <f t="shared" si="29"/>
        <v/>
      </c>
      <c r="N327" s="29"/>
      <c r="O327" s="29"/>
      <c r="P327" s="29"/>
      <c r="Q327" s="29"/>
      <c r="R327" s="29"/>
      <c r="S327" s="29"/>
      <c r="T327" s="29"/>
      <c r="U327" s="29"/>
      <c r="V327" s="29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x14ac:dyDescent="0.3">
      <c r="A328" s="29">
        <v>322</v>
      </c>
      <c r="B328" s="77" t="str">
        <f>IF('Raw-Data-Input'!B338=0,"",'Raw-Data-Input'!B338)</f>
        <v/>
      </c>
      <c r="C328" s="77" t="str">
        <f>IF('Raw-Data-Input'!C338=0,"",'Raw-Data-Input'!C338)</f>
        <v/>
      </c>
      <c r="D328" s="77" t="str">
        <f>IF('Raw-Data-Input'!D338=0,"",'Raw-Data-Input'!D338)</f>
        <v/>
      </c>
      <c r="E328" s="77" t="str">
        <f>IF('Raw-Data-Input'!E338=0,"",'Raw-Data-Input'!E338)</f>
        <v/>
      </c>
      <c r="F328" s="78" t="str">
        <f>IF('Raw-Data-Input'!N338="","",'Raw-Data-Input'!N338)</f>
        <v/>
      </c>
      <c r="G328" s="79" t="str">
        <f t="shared" ref="G328:G356" si="30">IFERROR(IF(F328="","",IF(F328&gt;=0,(F328/$E$3),"")),"")</f>
        <v/>
      </c>
      <c r="H328" s="78" t="str">
        <f>IF('Raw-Data-Input'!O338="","",'Raw-Data-Input'!O338)</f>
        <v/>
      </c>
      <c r="I328" s="79" t="str">
        <f t="shared" ref="I328:I356" si="31">IFERROR(IF(H328&gt;=0,(H328/$E$4),""),"")</f>
        <v/>
      </c>
      <c r="J328" s="77" t="str">
        <f t="shared" ref="J328:J356" si="32">IF(H328="","",IF(I328&gt;=$L$4,"Y","N"))</f>
        <v/>
      </c>
      <c r="K328" s="80">
        <f t="shared" ref="K328:K356" si="33">IFERROR(IF(F328="",0,IF(H328&gt;=0,(I328-G328),"")),"")</f>
        <v>0</v>
      </c>
      <c r="L328" s="77" t="str">
        <f t="shared" ref="L328:L356" si="34">IF(F328="","",IF(H328="","",IF(F328&gt;=0,IF(K328&gt;=$L$3,"Y","N"),"")))</f>
        <v/>
      </c>
      <c r="M328" s="77" t="str">
        <f t="shared" ref="M328:M356" si="35">IF(H328="","",(IF(AND(I328&lt;$L$4,K328&lt;$L$3),"N","Y")))</f>
        <v/>
      </c>
      <c r="N328" s="29"/>
      <c r="O328" s="29"/>
      <c r="P328" s="29"/>
      <c r="Q328" s="29"/>
      <c r="R328" s="29"/>
      <c r="S328" s="29"/>
      <c r="T328" s="29"/>
      <c r="U328" s="29"/>
      <c r="V328" s="29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x14ac:dyDescent="0.3">
      <c r="A329" s="29">
        <v>323</v>
      </c>
      <c r="B329" s="77" t="str">
        <f>IF('Raw-Data-Input'!B339=0,"",'Raw-Data-Input'!B339)</f>
        <v/>
      </c>
      <c r="C329" s="77" t="str">
        <f>IF('Raw-Data-Input'!C339=0,"",'Raw-Data-Input'!C339)</f>
        <v/>
      </c>
      <c r="D329" s="77" t="str">
        <f>IF('Raw-Data-Input'!D339=0,"",'Raw-Data-Input'!D339)</f>
        <v/>
      </c>
      <c r="E329" s="77" t="str">
        <f>IF('Raw-Data-Input'!E339=0,"",'Raw-Data-Input'!E339)</f>
        <v/>
      </c>
      <c r="F329" s="78" t="str">
        <f>IF('Raw-Data-Input'!N339="","",'Raw-Data-Input'!N339)</f>
        <v/>
      </c>
      <c r="G329" s="79" t="str">
        <f t="shared" si="30"/>
        <v/>
      </c>
      <c r="H329" s="78" t="str">
        <f>IF('Raw-Data-Input'!O339="","",'Raw-Data-Input'!O339)</f>
        <v/>
      </c>
      <c r="I329" s="79" t="str">
        <f t="shared" si="31"/>
        <v/>
      </c>
      <c r="J329" s="77" t="str">
        <f t="shared" si="32"/>
        <v/>
      </c>
      <c r="K329" s="80">
        <f t="shared" si="33"/>
        <v>0</v>
      </c>
      <c r="L329" s="77" t="str">
        <f t="shared" si="34"/>
        <v/>
      </c>
      <c r="M329" s="77" t="str">
        <f t="shared" si="35"/>
        <v/>
      </c>
      <c r="N329" s="29"/>
      <c r="O329" s="29"/>
      <c r="P329" s="29"/>
      <c r="Q329" s="29"/>
      <c r="R329" s="29"/>
      <c r="S329" s="29"/>
      <c r="T329" s="29"/>
      <c r="U329" s="29"/>
      <c r="V329" s="29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x14ac:dyDescent="0.3">
      <c r="A330" s="29">
        <v>324</v>
      </c>
      <c r="B330" s="77" t="str">
        <f>IF('Raw-Data-Input'!B340=0,"",'Raw-Data-Input'!B340)</f>
        <v/>
      </c>
      <c r="C330" s="77" t="str">
        <f>IF('Raw-Data-Input'!C340=0,"",'Raw-Data-Input'!C340)</f>
        <v/>
      </c>
      <c r="D330" s="77" t="str">
        <f>IF('Raw-Data-Input'!D340=0,"",'Raw-Data-Input'!D340)</f>
        <v/>
      </c>
      <c r="E330" s="77" t="str">
        <f>IF('Raw-Data-Input'!E340=0,"",'Raw-Data-Input'!E340)</f>
        <v/>
      </c>
      <c r="F330" s="78" t="str">
        <f>IF('Raw-Data-Input'!N340="","",'Raw-Data-Input'!N340)</f>
        <v/>
      </c>
      <c r="G330" s="79" t="str">
        <f t="shared" si="30"/>
        <v/>
      </c>
      <c r="H330" s="78" t="str">
        <f>IF('Raw-Data-Input'!O340="","",'Raw-Data-Input'!O340)</f>
        <v/>
      </c>
      <c r="I330" s="79" t="str">
        <f t="shared" si="31"/>
        <v/>
      </c>
      <c r="J330" s="77" t="str">
        <f t="shared" si="32"/>
        <v/>
      </c>
      <c r="K330" s="80">
        <f t="shared" si="33"/>
        <v>0</v>
      </c>
      <c r="L330" s="77" t="str">
        <f t="shared" si="34"/>
        <v/>
      </c>
      <c r="M330" s="77" t="str">
        <f t="shared" si="35"/>
        <v/>
      </c>
      <c r="N330" s="29"/>
      <c r="O330" s="29"/>
      <c r="P330" s="29"/>
      <c r="Q330" s="29"/>
      <c r="R330" s="29"/>
      <c r="S330" s="29"/>
      <c r="T330" s="29"/>
      <c r="U330" s="29"/>
      <c r="V330" s="29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x14ac:dyDescent="0.3">
      <c r="A331" s="29">
        <v>325</v>
      </c>
      <c r="B331" s="77" t="str">
        <f>IF('Raw-Data-Input'!B341=0,"",'Raw-Data-Input'!B341)</f>
        <v/>
      </c>
      <c r="C331" s="77" t="str">
        <f>IF('Raw-Data-Input'!C341=0,"",'Raw-Data-Input'!C341)</f>
        <v/>
      </c>
      <c r="D331" s="77" t="str">
        <f>IF('Raw-Data-Input'!D341=0,"",'Raw-Data-Input'!D341)</f>
        <v/>
      </c>
      <c r="E331" s="77" t="str">
        <f>IF('Raw-Data-Input'!E341=0,"",'Raw-Data-Input'!E341)</f>
        <v/>
      </c>
      <c r="F331" s="78" t="str">
        <f>IF('Raw-Data-Input'!N341="","",'Raw-Data-Input'!N341)</f>
        <v/>
      </c>
      <c r="G331" s="79" t="str">
        <f t="shared" si="30"/>
        <v/>
      </c>
      <c r="H331" s="78" t="str">
        <f>IF('Raw-Data-Input'!O341="","",'Raw-Data-Input'!O341)</f>
        <v/>
      </c>
      <c r="I331" s="79" t="str">
        <f t="shared" si="31"/>
        <v/>
      </c>
      <c r="J331" s="77" t="str">
        <f t="shared" si="32"/>
        <v/>
      </c>
      <c r="K331" s="80">
        <f t="shared" si="33"/>
        <v>0</v>
      </c>
      <c r="L331" s="77" t="str">
        <f t="shared" si="34"/>
        <v/>
      </c>
      <c r="M331" s="77" t="str">
        <f t="shared" si="35"/>
        <v/>
      </c>
      <c r="N331" s="29"/>
      <c r="O331" s="29"/>
      <c r="P331" s="29"/>
      <c r="Q331" s="29"/>
      <c r="R331" s="29"/>
      <c r="S331" s="29"/>
      <c r="T331" s="29"/>
      <c r="U331" s="29"/>
      <c r="V331" s="29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x14ac:dyDescent="0.3">
      <c r="A332" s="29">
        <v>326</v>
      </c>
      <c r="B332" s="77" t="str">
        <f>IF('Raw-Data-Input'!B342=0,"",'Raw-Data-Input'!B342)</f>
        <v/>
      </c>
      <c r="C332" s="77" t="str">
        <f>IF('Raw-Data-Input'!C342=0,"",'Raw-Data-Input'!C342)</f>
        <v/>
      </c>
      <c r="D332" s="77" t="str">
        <f>IF('Raw-Data-Input'!D342=0,"",'Raw-Data-Input'!D342)</f>
        <v/>
      </c>
      <c r="E332" s="77" t="str">
        <f>IF('Raw-Data-Input'!E342=0,"",'Raw-Data-Input'!E342)</f>
        <v/>
      </c>
      <c r="F332" s="78" t="str">
        <f>IF('Raw-Data-Input'!N342="","",'Raw-Data-Input'!N342)</f>
        <v/>
      </c>
      <c r="G332" s="79" t="str">
        <f t="shared" si="30"/>
        <v/>
      </c>
      <c r="H332" s="78" t="str">
        <f>IF('Raw-Data-Input'!O342="","",'Raw-Data-Input'!O342)</f>
        <v/>
      </c>
      <c r="I332" s="79" t="str">
        <f t="shared" si="31"/>
        <v/>
      </c>
      <c r="J332" s="77" t="str">
        <f t="shared" si="32"/>
        <v/>
      </c>
      <c r="K332" s="80">
        <f t="shared" si="33"/>
        <v>0</v>
      </c>
      <c r="L332" s="77" t="str">
        <f t="shared" si="34"/>
        <v/>
      </c>
      <c r="M332" s="77" t="str">
        <f t="shared" si="35"/>
        <v/>
      </c>
      <c r="N332" s="29"/>
      <c r="O332" s="29"/>
      <c r="P332" s="29"/>
      <c r="Q332" s="29"/>
      <c r="R332" s="29"/>
      <c r="S332" s="29"/>
      <c r="T332" s="29"/>
      <c r="U332" s="29"/>
      <c r="V332" s="29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x14ac:dyDescent="0.3">
      <c r="A333" s="29">
        <v>327</v>
      </c>
      <c r="B333" s="77" t="str">
        <f>IF('Raw-Data-Input'!B343=0,"",'Raw-Data-Input'!B343)</f>
        <v/>
      </c>
      <c r="C333" s="77" t="str">
        <f>IF('Raw-Data-Input'!C343=0,"",'Raw-Data-Input'!C343)</f>
        <v/>
      </c>
      <c r="D333" s="77" t="str">
        <f>IF('Raw-Data-Input'!D343=0,"",'Raw-Data-Input'!D343)</f>
        <v/>
      </c>
      <c r="E333" s="77" t="str">
        <f>IF('Raw-Data-Input'!E343=0,"",'Raw-Data-Input'!E343)</f>
        <v/>
      </c>
      <c r="F333" s="78" t="str">
        <f>IF('Raw-Data-Input'!N343="","",'Raw-Data-Input'!N343)</f>
        <v/>
      </c>
      <c r="G333" s="79" t="str">
        <f t="shared" si="30"/>
        <v/>
      </c>
      <c r="H333" s="78" t="str">
        <f>IF('Raw-Data-Input'!O343="","",'Raw-Data-Input'!O343)</f>
        <v/>
      </c>
      <c r="I333" s="79" t="str">
        <f t="shared" si="31"/>
        <v/>
      </c>
      <c r="J333" s="77" t="str">
        <f t="shared" si="32"/>
        <v/>
      </c>
      <c r="K333" s="80">
        <f t="shared" si="33"/>
        <v>0</v>
      </c>
      <c r="L333" s="77" t="str">
        <f t="shared" si="34"/>
        <v/>
      </c>
      <c r="M333" s="77" t="str">
        <f t="shared" si="35"/>
        <v/>
      </c>
      <c r="N333" s="29"/>
      <c r="O333" s="29"/>
      <c r="P333" s="29"/>
      <c r="Q333" s="29"/>
      <c r="R333" s="29"/>
      <c r="S333" s="29"/>
      <c r="T333" s="29"/>
      <c r="U333" s="29"/>
      <c r="V333" s="29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x14ac:dyDescent="0.3">
      <c r="A334" s="29">
        <v>328</v>
      </c>
      <c r="B334" s="77" t="str">
        <f>IF('Raw-Data-Input'!B344=0,"",'Raw-Data-Input'!B344)</f>
        <v/>
      </c>
      <c r="C334" s="77" t="str">
        <f>IF('Raw-Data-Input'!C344=0,"",'Raw-Data-Input'!C344)</f>
        <v/>
      </c>
      <c r="D334" s="77" t="str">
        <f>IF('Raw-Data-Input'!D344=0,"",'Raw-Data-Input'!D344)</f>
        <v/>
      </c>
      <c r="E334" s="77" t="str">
        <f>IF('Raw-Data-Input'!E344=0,"",'Raw-Data-Input'!E344)</f>
        <v/>
      </c>
      <c r="F334" s="78" t="str">
        <f>IF('Raw-Data-Input'!N344="","",'Raw-Data-Input'!N344)</f>
        <v/>
      </c>
      <c r="G334" s="79" t="str">
        <f t="shared" si="30"/>
        <v/>
      </c>
      <c r="H334" s="78" t="str">
        <f>IF('Raw-Data-Input'!O344="","",'Raw-Data-Input'!O344)</f>
        <v/>
      </c>
      <c r="I334" s="79" t="str">
        <f t="shared" si="31"/>
        <v/>
      </c>
      <c r="J334" s="77" t="str">
        <f t="shared" si="32"/>
        <v/>
      </c>
      <c r="K334" s="80">
        <f t="shared" si="33"/>
        <v>0</v>
      </c>
      <c r="L334" s="77" t="str">
        <f t="shared" si="34"/>
        <v/>
      </c>
      <c r="M334" s="77" t="str">
        <f t="shared" si="35"/>
        <v/>
      </c>
      <c r="N334" s="29"/>
      <c r="O334" s="29"/>
      <c r="P334" s="29"/>
      <c r="Q334" s="29"/>
      <c r="R334" s="29"/>
      <c r="S334" s="29"/>
      <c r="T334" s="29"/>
      <c r="U334" s="29"/>
      <c r="V334" s="29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x14ac:dyDescent="0.3">
      <c r="A335" s="29">
        <v>329</v>
      </c>
      <c r="B335" s="77" t="str">
        <f>IF('Raw-Data-Input'!B345=0,"",'Raw-Data-Input'!B345)</f>
        <v/>
      </c>
      <c r="C335" s="77" t="str">
        <f>IF('Raw-Data-Input'!C345=0,"",'Raw-Data-Input'!C345)</f>
        <v/>
      </c>
      <c r="D335" s="77" t="str">
        <f>IF('Raw-Data-Input'!D345=0,"",'Raw-Data-Input'!D345)</f>
        <v/>
      </c>
      <c r="E335" s="77" t="str">
        <f>IF('Raw-Data-Input'!E345=0,"",'Raw-Data-Input'!E345)</f>
        <v/>
      </c>
      <c r="F335" s="78" t="str">
        <f>IF('Raw-Data-Input'!N345="","",'Raw-Data-Input'!N345)</f>
        <v/>
      </c>
      <c r="G335" s="79" t="str">
        <f t="shared" si="30"/>
        <v/>
      </c>
      <c r="H335" s="78" t="str">
        <f>IF('Raw-Data-Input'!O345="","",'Raw-Data-Input'!O345)</f>
        <v/>
      </c>
      <c r="I335" s="79" t="str">
        <f t="shared" si="31"/>
        <v/>
      </c>
      <c r="J335" s="77" t="str">
        <f t="shared" si="32"/>
        <v/>
      </c>
      <c r="K335" s="80">
        <f t="shared" si="33"/>
        <v>0</v>
      </c>
      <c r="L335" s="77" t="str">
        <f t="shared" si="34"/>
        <v/>
      </c>
      <c r="M335" s="77" t="str">
        <f t="shared" si="35"/>
        <v/>
      </c>
      <c r="N335" s="29"/>
      <c r="O335" s="29"/>
      <c r="P335" s="29"/>
      <c r="Q335" s="29"/>
      <c r="R335" s="29"/>
      <c r="S335" s="29"/>
      <c r="T335" s="29"/>
      <c r="U335" s="29"/>
      <c r="V335" s="29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x14ac:dyDescent="0.3">
      <c r="A336" s="29">
        <v>330</v>
      </c>
      <c r="B336" s="77" t="str">
        <f>IF('Raw-Data-Input'!B346=0,"",'Raw-Data-Input'!B346)</f>
        <v/>
      </c>
      <c r="C336" s="77" t="str">
        <f>IF('Raw-Data-Input'!C346=0,"",'Raw-Data-Input'!C346)</f>
        <v/>
      </c>
      <c r="D336" s="77" t="str">
        <f>IF('Raw-Data-Input'!D346=0,"",'Raw-Data-Input'!D346)</f>
        <v/>
      </c>
      <c r="E336" s="77" t="str">
        <f>IF('Raw-Data-Input'!E346=0,"",'Raw-Data-Input'!E346)</f>
        <v/>
      </c>
      <c r="F336" s="78" t="str">
        <f>IF('Raw-Data-Input'!N346="","",'Raw-Data-Input'!N346)</f>
        <v/>
      </c>
      <c r="G336" s="79" t="str">
        <f t="shared" si="30"/>
        <v/>
      </c>
      <c r="H336" s="78" t="str">
        <f>IF('Raw-Data-Input'!O346="","",'Raw-Data-Input'!O346)</f>
        <v/>
      </c>
      <c r="I336" s="79" t="str">
        <f t="shared" si="31"/>
        <v/>
      </c>
      <c r="J336" s="77" t="str">
        <f t="shared" si="32"/>
        <v/>
      </c>
      <c r="K336" s="80">
        <f t="shared" si="33"/>
        <v>0</v>
      </c>
      <c r="L336" s="77" t="str">
        <f t="shared" si="34"/>
        <v/>
      </c>
      <c r="M336" s="77" t="str">
        <f t="shared" si="35"/>
        <v/>
      </c>
      <c r="N336" s="29"/>
      <c r="O336" s="29"/>
      <c r="P336" s="29"/>
      <c r="Q336" s="29"/>
      <c r="R336" s="29"/>
      <c r="S336" s="29"/>
      <c r="T336" s="29"/>
      <c r="U336" s="29"/>
      <c r="V336" s="29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x14ac:dyDescent="0.3">
      <c r="A337" s="29">
        <v>331</v>
      </c>
      <c r="B337" s="77" t="str">
        <f>IF('Raw-Data-Input'!B347=0,"",'Raw-Data-Input'!B347)</f>
        <v/>
      </c>
      <c r="C337" s="77" t="str">
        <f>IF('Raw-Data-Input'!C347=0,"",'Raw-Data-Input'!C347)</f>
        <v/>
      </c>
      <c r="D337" s="77" t="str">
        <f>IF('Raw-Data-Input'!D347=0,"",'Raw-Data-Input'!D347)</f>
        <v/>
      </c>
      <c r="E337" s="77" t="str">
        <f>IF('Raw-Data-Input'!E347=0,"",'Raw-Data-Input'!E347)</f>
        <v/>
      </c>
      <c r="F337" s="78" t="str">
        <f>IF('Raw-Data-Input'!N347="","",'Raw-Data-Input'!N347)</f>
        <v/>
      </c>
      <c r="G337" s="79" t="str">
        <f t="shared" si="30"/>
        <v/>
      </c>
      <c r="H337" s="78" t="str">
        <f>IF('Raw-Data-Input'!O347="","",'Raw-Data-Input'!O347)</f>
        <v/>
      </c>
      <c r="I337" s="79" t="str">
        <f t="shared" si="31"/>
        <v/>
      </c>
      <c r="J337" s="77" t="str">
        <f t="shared" si="32"/>
        <v/>
      </c>
      <c r="K337" s="80">
        <f t="shared" si="33"/>
        <v>0</v>
      </c>
      <c r="L337" s="77" t="str">
        <f t="shared" si="34"/>
        <v/>
      </c>
      <c r="M337" s="77" t="str">
        <f t="shared" si="35"/>
        <v/>
      </c>
      <c r="N337" s="29"/>
      <c r="O337" s="29"/>
      <c r="P337" s="29"/>
      <c r="Q337" s="29"/>
      <c r="R337" s="29"/>
      <c r="S337" s="29"/>
      <c r="T337" s="29"/>
      <c r="U337" s="29"/>
      <c r="V337" s="29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x14ac:dyDescent="0.3">
      <c r="A338" s="29">
        <v>332</v>
      </c>
      <c r="B338" s="77" t="str">
        <f>IF('Raw-Data-Input'!B348=0,"",'Raw-Data-Input'!B348)</f>
        <v/>
      </c>
      <c r="C338" s="77" t="str">
        <f>IF('Raw-Data-Input'!C348=0,"",'Raw-Data-Input'!C348)</f>
        <v/>
      </c>
      <c r="D338" s="77" t="str">
        <f>IF('Raw-Data-Input'!D348=0,"",'Raw-Data-Input'!D348)</f>
        <v/>
      </c>
      <c r="E338" s="77" t="str">
        <f>IF('Raw-Data-Input'!E348=0,"",'Raw-Data-Input'!E348)</f>
        <v/>
      </c>
      <c r="F338" s="78" t="str">
        <f>IF('Raw-Data-Input'!N348="","",'Raw-Data-Input'!N348)</f>
        <v/>
      </c>
      <c r="G338" s="79" t="str">
        <f t="shared" si="30"/>
        <v/>
      </c>
      <c r="H338" s="78" t="str">
        <f>IF('Raw-Data-Input'!O348="","",'Raw-Data-Input'!O348)</f>
        <v/>
      </c>
      <c r="I338" s="79" t="str">
        <f t="shared" si="31"/>
        <v/>
      </c>
      <c r="J338" s="77" t="str">
        <f t="shared" si="32"/>
        <v/>
      </c>
      <c r="K338" s="80">
        <f t="shared" si="33"/>
        <v>0</v>
      </c>
      <c r="L338" s="77" t="str">
        <f t="shared" si="34"/>
        <v/>
      </c>
      <c r="M338" s="77" t="str">
        <f t="shared" si="35"/>
        <v/>
      </c>
      <c r="N338" s="29"/>
      <c r="O338" s="29"/>
      <c r="P338" s="29"/>
      <c r="Q338" s="29"/>
      <c r="R338" s="29"/>
      <c r="S338" s="29"/>
      <c r="T338" s="29"/>
      <c r="U338" s="29"/>
      <c r="V338" s="29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x14ac:dyDescent="0.3">
      <c r="A339" s="29">
        <v>333</v>
      </c>
      <c r="B339" s="77" t="str">
        <f>IF('Raw-Data-Input'!B349=0,"",'Raw-Data-Input'!B349)</f>
        <v/>
      </c>
      <c r="C339" s="77" t="str">
        <f>IF('Raw-Data-Input'!C349=0,"",'Raw-Data-Input'!C349)</f>
        <v/>
      </c>
      <c r="D339" s="77" t="str">
        <f>IF('Raw-Data-Input'!D349=0,"",'Raw-Data-Input'!D349)</f>
        <v/>
      </c>
      <c r="E339" s="77" t="str">
        <f>IF('Raw-Data-Input'!E349=0,"",'Raw-Data-Input'!E349)</f>
        <v/>
      </c>
      <c r="F339" s="78" t="str">
        <f>IF('Raw-Data-Input'!N349="","",'Raw-Data-Input'!N349)</f>
        <v/>
      </c>
      <c r="G339" s="79" t="str">
        <f t="shared" si="30"/>
        <v/>
      </c>
      <c r="H339" s="78" t="str">
        <f>IF('Raw-Data-Input'!O349="","",'Raw-Data-Input'!O349)</f>
        <v/>
      </c>
      <c r="I339" s="79" t="str">
        <f t="shared" si="31"/>
        <v/>
      </c>
      <c r="J339" s="77" t="str">
        <f t="shared" si="32"/>
        <v/>
      </c>
      <c r="K339" s="80">
        <f t="shared" si="33"/>
        <v>0</v>
      </c>
      <c r="L339" s="77" t="str">
        <f t="shared" si="34"/>
        <v/>
      </c>
      <c r="M339" s="77" t="str">
        <f t="shared" si="35"/>
        <v/>
      </c>
      <c r="N339" s="29"/>
      <c r="O339" s="29"/>
      <c r="P339" s="29"/>
      <c r="Q339" s="29"/>
      <c r="R339" s="29"/>
      <c r="S339" s="29"/>
      <c r="T339" s="29"/>
      <c r="U339" s="29"/>
      <c r="V339" s="29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x14ac:dyDescent="0.3">
      <c r="A340" s="29">
        <v>334</v>
      </c>
      <c r="B340" s="77" t="str">
        <f>IF('Raw-Data-Input'!B350=0,"",'Raw-Data-Input'!B350)</f>
        <v/>
      </c>
      <c r="C340" s="77" t="str">
        <f>IF('Raw-Data-Input'!C350=0,"",'Raw-Data-Input'!C350)</f>
        <v/>
      </c>
      <c r="D340" s="77" t="str">
        <f>IF('Raw-Data-Input'!D350=0,"",'Raw-Data-Input'!D350)</f>
        <v/>
      </c>
      <c r="E340" s="77" t="str">
        <f>IF('Raw-Data-Input'!E350=0,"",'Raw-Data-Input'!E350)</f>
        <v/>
      </c>
      <c r="F340" s="78" t="str">
        <f>IF('Raw-Data-Input'!N350="","",'Raw-Data-Input'!N350)</f>
        <v/>
      </c>
      <c r="G340" s="79" t="str">
        <f t="shared" si="30"/>
        <v/>
      </c>
      <c r="H340" s="78" t="str">
        <f>IF('Raw-Data-Input'!O350="","",'Raw-Data-Input'!O350)</f>
        <v/>
      </c>
      <c r="I340" s="79" t="str">
        <f t="shared" si="31"/>
        <v/>
      </c>
      <c r="J340" s="77" t="str">
        <f t="shared" si="32"/>
        <v/>
      </c>
      <c r="K340" s="80">
        <f t="shared" si="33"/>
        <v>0</v>
      </c>
      <c r="L340" s="77" t="str">
        <f t="shared" si="34"/>
        <v/>
      </c>
      <c r="M340" s="77" t="str">
        <f t="shared" si="35"/>
        <v/>
      </c>
      <c r="N340" s="29"/>
      <c r="O340" s="29"/>
      <c r="P340" s="29"/>
      <c r="Q340" s="29"/>
      <c r="R340" s="29"/>
      <c r="S340" s="29"/>
      <c r="T340" s="29"/>
      <c r="U340" s="29"/>
      <c r="V340" s="29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x14ac:dyDescent="0.3">
      <c r="A341" s="29">
        <v>335</v>
      </c>
      <c r="B341" s="77" t="str">
        <f>IF('Raw-Data-Input'!B351=0,"",'Raw-Data-Input'!B351)</f>
        <v/>
      </c>
      <c r="C341" s="77" t="str">
        <f>IF('Raw-Data-Input'!C351=0,"",'Raw-Data-Input'!C351)</f>
        <v/>
      </c>
      <c r="D341" s="77" t="str">
        <f>IF('Raw-Data-Input'!D351=0,"",'Raw-Data-Input'!D351)</f>
        <v/>
      </c>
      <c r="E341" s="77" t="str">
        <f>IF('Raw-Data-Input'!E351=0,"",'Raw-Data-Input'!E351)</f>
        <v/>
      </c>
      <c r="F341" s="78" t="str">
        <f>IF('Raw-Data-Input'!N351="","",'Raw-Data-Input'!N351)</f>
        <v/>
      </c>
      <c r="G341" s="79" t="str">
        <f t="shared" si="30"/>
        <v/>
      </c>
      <c r="H341" s="78" t="str">
        <f>IF('Raw-Data-Input'!O351="","",'Raw-Data-Input'!O351)</f>
        <v/>
      </c>
      <c r="I341" s="79" t="str">
        <f t="shared" si="31"/>
        <v/>
      </c>
      <c r="J341" s="77" t="str">
        <f t="shared" si="32"/>
        <v/>
      </c>
      <c r="K341" s="80">
        <f t="shared" si="33"/>
        <v>0</v>
      </c>
      <c r="L341" s="77" t="str">
        <f t="shared" si="34"/>
        <v/>
      </c>
      <c r="M341" s="77" t="str">
        <f t="shared" si="35"/>
        <v/>
      </c>
      <c r="N341" s="29"/>
      <c r="O341" s="29"/>
      <c r="P341" s="29"/>
      <c r="Q341" s="29"/>
      <c r="R341" s="29"/>
      <c r="S341" s="29"/>
      <c r="T341" s="29"/>
      <c r="U341" s="29"/>
      <c r="V341" s="29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x14ac:dyDescent="0.3">
      <c r="A342" s="29">
        <v>336</v>
      </c>
      <c r="B342" s="77" t="str">
        <f>IF('Raw-Data-Input'!B352=0,"",'Raw-Data-Input'!B352)</f>
        <v/>
      </c>
      <c r="C342" s="77" t="str">
        <f>IF('Raw-Data-Input'!C352=0,"",'Raw-Data-Input'!C352)</f>
        <v/>
      </c>
      <c r="D342" s="77" t="str">
        <f>IF('Raw-Data-Input'!D352=0,"",'Raw-Data-Input'!D352)</f>
        <v/>
      </c>
      <c r="E342" s="77" t="str">
        <f>IF('Raw-Data-Input'!E352=0,"",'Raw-Data-Input'!E352)</f>
        <v/>
      </c>
      <c r="F342" s="78" t="str">
        <f>IF('Raw-Data-Input'!N352="","",'Raw-Data-Input'!N352)</f>
        <v/>
      </c>
      <c r="G342" s="79" t="str">
        <f t="shared" si="30"/>
        <v/>
      </c>
      <c r="H342" s="78" t="str">
        <f>IF('Raw-Data-Input'!O352="","",'Raw-Data-Input'!O352)</f>
        <v/>
      </c>
      <c r="I342" s="79" t="str">
        <f t="shared" si="31"/>
        <v/>
      </c>
      <c r="J342" s="77" t="str">
        <f t="shared" si="32"/>
        <v/>
      </c>
      <c r="K342" s="80">
        <f t="shared" si="33"/>
        <v>0</v>
      </c>
      <c r="L342" s="77" t="str">
        <f t="shared" si="34"/>
        <v/>
      </c>
      <c r="M342" s="77" t="str">
        <f t="shared" si="35"/>
        <v/>
      </c>
      <c r="N342" s="29"/>
      <c r="O342" s="29"/>
      <c r="P342" s="29"/>
      <c r="Q342" s="29"/>
      <c r="R342" s="29"/>
      <c r="S342" s="29"/>
      <c r="T342" s="29"/>
      <c r="U342" s="29"/>
      <c r="V342" s="29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x14ac:dyDescent="0.3">
      <c r="A343" s="29">
        <v>337</v>
      </c>
      <c r="B343" s="77" t="str">
        <f>IF('Raw-Data-Input'!B353=0,"",'Raw-Data-Input'!B353)</f>
        <v/>
      </c>
      <c r="C343" s="77" t="str">
        <f>IF('Raw-Data-Input'!C353=0,"",'Raw-Data-Input'!C353)</f>
        <v/>
      </c>
      <c r="D343" s="77" t="str">
        <f>IF('Raw-Data-Input'!D353=0,"",'Raw-Data-Input'!D353)</f>
        <v/>
      </c>
      <c r="E343" s="77" t="str">
        <f>IF('Raw-Data-Input'!E353=0,"",'Raw-Data-Input'!E353)</f>
        <v/>
      </c>
      <c r="F343" s="78" t="str">
        <f>IF('Raw-Data-Input'!N353="","",'Raw-Data-Input'!N353)</f>
        <v/>
      </c>
      <c r="G343" s="79" t="str">
        <f t="shared" si="30"/>
        <v/>
      </c>
      <c r="H343" s="78" t="str">
        <f>IF('Raw-Data-Input'!O353="","",'Raw-Data-Input'!O353)</f>
        <v/>
      </c>
      <c r="I343" s="79" t="str">
        <f t="shared" si="31"/>
        <v/>
      </c>
      <c r="J343" s="77" t="str">
        <f t="shared" si="32"/>
        <v/>
      </c>
      <c r="K343" s="80">
        <f t="shared" si="33"/>
        <v>0</v>
      </c>
      <c r="L343" s="77" t="str">
        <f t="shared" si="34"/>
        <v/>
      </c>
      <c r="M343" s="77" t="str">
        <f t="shared" si="35"/>
        <v/>
      </c>
      <c r="N343" s="29"/>
      <c r="O343" s="29"/>
      <c r="P343" s="29"/>
      <c r="Q343" s="29"/>
      <c r="R343" s="29"/>
      <c r="S343" s="29"/>
      <c r="T343" s="29"/>
      <c r="U343" s="29"/>
      <c r="V343" s="29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x14ac:dyDescent="0.3">
      <c r="A344" s="29">
        <v>338</v>
      </c>
      <c r="B344" s="77" t="str">
        <f>IF('Raw-Data-Input'!B354=0,"",'Raw-Data-Input'!B354)</f>
        <v/>
      </c>
      <c r="C344" s="77" t="str">
        <f>IF('Raw-Data-Input'!C354=0,"",'Raw-Data-Input'!C354)</f>
        <v/>
      </c>
      <c r="D344" s="77" t="str">
        <f>IF('Raw-Data-Input'!D354=0,"",'Raw-Data-Input'!D354)</f>
        <v/>
      </c>
      <c r="E344" s="77" t="str">
        <f>IF('Raw-Data-Input'!E354=0,"",'Raw-Data-Input'!E354)</f>
        <v/>
      </c>
      <c r="F344" s="78" t="str">
        <f>IF('Raw-Data-Input'!N354="","",'Raw-Data-Input'!N354)</f>
        <v/>
      </c>
      <c r="G344" s="79" t="str">
        <f t="shared" si="30"/>
        <v/>
      </c>
      <c r="H344" s="78" t="str">
        <f>IF('Raw-Data-Input'!O354="","",'Raw-Data-Input'!O354)</f>
        <v/>
      </c>
      <c r="I344" s="79" t="str">
        <f t="shared" si="31"/>
        <v/>
      </c>
      <c r="J344" s="77" t="str">
        <f t="shared" si="32"/>
        <v/>
      </c>
      <c r="K344" s="80">
        <f t="shared" si="33"/>
        <v>0</v>
      </c>
      <c r="L344" s="77" t="str">
        <f t="shared" si="34"/>
        <v/>
      </c>
      <c r="M344" s="77" t="str">
        <f t="shared" si="35"/>
        <v/>
      </c>
      <c r="N344" s="29"/>
      <c r="O344" s="29"/>
      <c r="P344" s="29"/>
      <c r="Q344" s="29"/>
      <c r="R344" s="29"/>
      <c r="S344" s="29"/>
      <c r="T344" s="29"/>
      <c r="U344" s="29"/>
      <c r="V344" s="29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x14ac:dyDescent="0.3">
      <c r="A345" s="29">
        <v>339</v>
      </c>
      <c r="B345" s="77" t="str">
        <f>IF('Raw-Data-Input'!B355=0,"",'Raw-Data-Input'!B355)</f>
        <v/>
      </c>
      <c r="C345" s="77" t="str">
        <f>IF('Raw-Data-Input'!C355=0,"",'Raw-Data-Input'!C355)</f>
        <v/>
      </c>
      <c r="D345" s="77" t="str">
        <f>IF('Raw-Data-Input'!D355=0,"",'Raw-Data-Input'!D355)</f>
        <v/>
      </c>
      <c r="E345" s="77" t="str">
        <f>IF('Raw-Data-Input'!E355=0,"",'Raw-Data-Input'!E355)</f>
        <v/>
      </c>
      <c r="F345" s="78" t="str">
        <f>IF('Raw-Data-Input'!N355="","",'Raw-Data-Input'!N355)</f>
        <v/>
      </c>
      <c r="G345" s="79" t="str">
        <f t="shared" si="30"/>
        <v/>
      </c>
      <c r="H345" s="78" t="str">
        <f>IF('Raw-Data-Input'!O355="","",'Raw-Data-Input'!O355)</f>
        <v/>
      </c>
      <c r="I345" s="79" t="str">
        <f t="shared" si="31"/>
        <v/>
      </c>
      <c r="J345" s="77" t="str">
        <f t="shared" si="32"/>
        <v/>
      </c>
      <c r="K345" s="80">
        <f t="shared" si="33"/>
        <v>0</v>
      </c>
      <c r="L345" s="77" t="str">
        <f t="shared" si="34"/>
        <v/>
      </c>
      <c r="M345" s="77" t="str">
        <f t="shared" si="35"/>
        <v/>
      </c>
      <c r="N345" s="29"/>
      <c r="O345" s="29"/>
      <c r="P345" s="29"/>
      <c r="Q345" s="29"/>
      <c r="R345" s="29"/>
      <c r="S345" s="29"/>
      <c r="T345" s="29"/>
      <c r="U345" s="29"/>
      <c r="V345" s="29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x14ac:dyDescent="0.3">
      <c r="A346" s="29">
        <v>340</v>
      </c>
      <c r="B346" s="77" t="str">
        <f>IF('Raw-Data-Input'!B356=0,"",'Raw-Data-Input'!B356)</f>
        <v/>
      </c>
      <c r="C346" s="77" t="str">
        <f>IF('Raw-Data-Input'!C356=0,"",'Raw-Data-Input'!C356)</f>
        <v/>
      </c>
      <c r="D346" s="77" t="str">
        <f>IF('Raw-Data-Input'!D356=0,"",'Raw-Data-Input'!D356)</f>
        <v/>
      </c>
      <c r="E346" s="77" t="str">
        <f>IF('Raw-Data-Input'!E356=0,"",'Raw-Data-Input'!E356)</f>
        <v/>
      </c>
      <c r="F346" s="78" t="str">
        <f>IF('Raw-Data-Input'!N356="","",'Raw-Data-Input'!N356)</f>
        <v/>
      </c>
      <c r="G346" s="79" t="str">
        <f t="shared" si="30"/>
        <v/>
      </c>
      <c r="H346" s="78" t="str">
        <f>IF('Raw-Data-Input'!O356="","",'Raw-Data-Input'!O356)</f>
        <v/>
      </c>
      <c r="I346" s="79" t="str">
        <f t="shared" si="31"/>
        <v/>
      </c>
      <c r="J346" s="77" t="str">
        <f t="shared" si="32"/>
        <v/>
      </c>
      <c r="K346" s="80">
        <f t="shared" si="33"/>
        <v>0</v>
      </c>
      <c r="L346" s="77" t="str">
        <f t="shared" si="34"/>
        <v/>
      </c>
      <c r="M346" s="77" t="str">
        <f t="shared" si="35"/>
        <v/>
      </c>
      <c r="N346" s="29"/>
      <c r="O346" s="29"/>
      <c r="P346" s="29"/>
      <c r="Q346" s="29"/>
      <c r="R346" s="29"/>
      <c r="S346" s="29"/>
      <c r="T346" s="29"/>
      <c r="U346" s="29"/>
      <c r="V346" s="29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x14ac:dyDescent="0.3">
      <c r="A347" s="29">
        <v>341</v>
      </c>
      <c r="B347" s="77" t="str">
        <f>IF('Raw-Data-Input'!B357=0,"",'Raw-Data-Input'!B357)</f>
        <v/>
      </c>
      <c r="C347" s="77" t="str">
        <f>IF('Raw-Data-Input'!C357=0,"",'Raw-Data-Input'!C357)</f>
        <v/>
      </c>
      <c r="D347" s="77" t="str">
        <f>IF('Raw-Data-Input'!D357=0,"",'Raw-Data-Input'!D357)</f>
        <v/>
      </c>
      <c r="E347" s="77" t="str">
        <f>IF('Raw-Data-Input'!E357=0,"",'Raw-Data-Input'!E357)</f>
        <v/>
      </c>
      <c r="F347" s="78" t="str">
        <f>IF('Raw-Data-Input'!N357="","",'Raw-Data-Input'!N357)</f>
        <v/>
      </c>
      <c r="G347" s="79" t="str">
        <f t="shared" si="30"/>
        <v/>
      </c>
      <c r="H347" s="78" t="str">
        <f>IF('Raw-Data-Input'!O357="","",'Raw-Data-Input'!O357)</f>
        <v/>
      </c>
      <c r="I347" s="79" t="str">
        <f t="shared" si="31"/>
        <v/>
      </c>
      <c r="J347" s="77" t="str">
        <f t="shared" si="32"/>
        <v/>
      </c>
      <c r="K347" s="80">
        <f t="shared" si="33"/>
        <v>0</v>
      </c>
      <c r="L347" s="77" t="str">
        <f t="shared" si="34"/>
        <v/>
      </c>
      <c r="M347" s="77" t="str">
        <f t="shared" si="35"/>
        <v/>
      </c>
      <c r="N347" s="29"/>
      <c r="O347" s="29"/>
      <c r="P347" s="29"/>
      <c r="Q347" s="29"/>
      <c r="R347" s="29"/>
      <c r="S347" s="29"/>
      <c r="T347" s="29"/>
      <c r="U347" s="29"/>
      <c r="V347" s="29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x14ac:dyDescent="0.3">
      <c r="A348" s="29">
        <v>342</v>
      </c>
      <c r="B348" s="77" t="str">
        <f>IF('Raw-Data-Input'!B358=0,"",'Raw-Data-Input'!B358)</f>
        <v/>
      </c>
      <c r="C348" s="77" t="str">
        <f>IF('Raw-Data-Input'!C358=0,"",'Raw-Data-Input'!C358)</f>
        <v/>
      </c>
      <c r="D348" s="77" t="str">
        <f>IF('Raw-Data-Input'!D358=0,"",'Raw-Data-Input'!D358)</f>
        <v/>
      </c>
      <c r="E348" s="77" t="str">
        <f>IF('Raw-Data-Input'!E358=0,"",'Raw-Data-Input'!E358)</f>
        <v/>
      </c>
      <c r="F348" s="78" t="str">
        <f>IF('Raw-Data-Input'!N358="","",'Raw-Data-Input'!N358)</f>
        <v/>
      </c>
      <c r="G348" s="79" t="str">
        <f t="shared" si="30"/>
        <v/>
      </c>
      <c r="H348" s="78" t="str">
        <f>IF('Raw-Data-Input'!O358="","",'Raw-Data-Input'!O358)</f>
        <v/>
      </c>
      <c r="I348" s="79" t="str">
        <f t="shared" si="31"/>
        <v/>
      </c>
      <c r="J348" s="77" t="str">
        <f t="shared" si="32"/>
        <v/>
      </c>
      <c r="K348" s="80">
        <f t="shared" si="33"/>
        <v>0</v>
      </c>
      <c r="L348" s="77" t="str">
        <f t="shared" si="34"/>
        <v/>
      </c>
      <c r="M348" s="77" t="str">
        <f t="shared" si="35"/>
        <v/>
      </c>
      <c r="N348" s="29"/>
      <c r="O348" s="29"/>
      <c r="P348" s="29"/>
      <c r="Q348" s="29"/>
      <c r="R348" s="29"/>
      <c r="S348" s="29"/>
      <c r="T348" s="29"/>
      <c r="U348" s="29"/>
      <c r="V348" s="29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x14ac:dyDescent="0.3">
      <c r="A349" s="29">
        <v>343</v>
      </c>
      <c r="B349" s="77" t="str">
        <f>IF('Raw-Data-Input'!B359=0,"",'Raw-Data-Input'!B359)</f>
        <v/>
      </c>
      <c r="C349" s="77" t="str">
        <f>IF('Raw-Data-Input'!C359=0,"",'Raw-Data-Input'!C359)</f>
        <v/>
      </c>
      <c r="D349" s="77" t="str">
        <f>IF('Raw-Data-Input'!D359=0,"",'Raw-Data-Input'!D359)</f>
        <v/>
      </c>
      <c r="E349" s="77" t="str">
        <f>IF('Raw-Data-Input'!E359=0,"",'Raw-Data-Input'!E359)</f>
        <v/>
      </c>
      <c r="F349" s="78" t="str">
        <f>IF('Raw-Data-Input'!N359="","",'Raw-Data-Input'!N359)</f>
        <v/>
      </c>
      <c r="G349" s="79" t="str">
        <f t="shared" si="30"/>
        <v/>
      </c>
      <c r="H349" s="78" t="str">
        <f>IF('Raw-Data-Input'!O359="","",'Raw-Data-Input'!O359)</f>
        <v/>
      </c>
      <c r="I349" s="79" t="str">
        <f t="shared" si="31"/>
        <v/>
      </c>
      <c r="J349" s="77" t="str">
        <f t="shared" si="32"/>
        <v/>
      </c>
      <c r="K349" s="80">
        <f t="shared" si="33"/>
        <v>0</v>
      </c>
      <c r="L349" s="77" t="str">
        <f t="shared" si="34"/>
        <v/>
      </c>
      <c r="M349" s="77" t="str">
        <f t="shared" si="35"/>
        <v/>
      </c>
      <c r="N349" s="29"/>
      <c r="O349" s="29"/>
      <c r="P349" s="29"/>
      <c r="Q349" s="29"/>
      <c r="R349" s="29"/>
      <c r="S349" s="29"/>
      <c r="T349" s="29"/>
      <c r="U349" s="29"/>
      <c r="V349" s="29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x14ac:dyDescent="0.3">
      <c r="A350" s="29">
        <v>344</v>
      </c>
      <c r="B350" s="77" t="str">
        <f>IF('Raw-Data-Input'!B360=0,"",'Raw-Data-Input'!B360)</f>
        <v/>
      </c>
      <c r="C350" s="77" t="str">
        <f>IF('Raw-Data-Input'!C360=0,"",'Raw-Data-Input'!C360)</f>
        <v/>
      </c>
      <c r="D350" s="77" t="str">
        <f>IF('Raw-Data-Input'!D360=0,"",'Raw-Data-Input'!D360)</f>
        <v/>
      </c>
      <c r="E350" s="77" t="str">
        <f>IF('Raw-Data-Input'!E360=0,"",'Raw-Data-Input'!E360)</f>
        <v/>
      </c>
      <c r="F350" s="78" t="str">
        <f>IF('Raw-Data-Input'!N360="","",'Raw-Data-Input'!N360)</f>
        <v/>
      </c>
      <c r="G350" s="79" t="str">
        <f t="shared" si="30"/>
        <v/>
      </c>
      <c r="H350" s="78" t="str">
        <f>IF('Raw-Data-Input'!O360="","",'Raw-Data-Input'!O360)</f>
        <v/>
      </c>
      <c r="I350" s="79" t="str">
        <f t="shared" si="31"/>
        <v/>
      </c>
      <c r="J350" s="77" t="str">
        <f t="shared" si="32"/>
        <v/>
      </c>
      <c r="K350" s="80">
        <f t="shared" si="33"/>
        <v>0</v>
      </c>
      <c r="L350" s="77" t="str">
        <f t="shared" si="34"/>
        <v/>
      </c>
      <c r="M350" s="77" t="str">
        <f t="shared" si="35"/>
        <v/>
      </c>
      <c r="N350" s="29"/>
      <c r="O350" s="29"/>
      <c r="P350" s="29"/>
      <c r="Q350" s="29"/>
      <c r="R350" s="29"/>
      <c r="S350" s="29"/>
      <c r="T350" s="29"/>
      <c r="U350" s="29"/>
      <c r="V350" s="29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x14ac:dyDescent="0.3">
      <c r="A351" s="29">
        <v>345</v>
      </c>
      <c r="B351" s="77" t="str">
        <f>IF('Raw-Data-Input'!B361=0,"",'Raw-Data-Input'!B361)</f>
        <v/>
      </c>
      <c r="C351" s="77" t="str">
        <f>IF('Raw-Data-Input'!C361=0,"",'Raw-Data-Input'!C361)</f>
        <v/>
      </c>
      <c r="D351" s="77" t="str">
        <f>IF('Raw-Data-Input'!D361=0,"",'Raw-Data-Input'!D361)</f>
        <v/>
      </c>
      <c r="E351" s="77" t="str">
        <f>IF('Raw-Data-Input'!E361=0,"",'Raw-Data-Input'!E361)</f>
        <v/>
      </c>
      <c r="F351" s="78" t="str">
        <f>IF('Raw-Data-Input'!N361="","",'Raw-Data-Input'!N361)</f>
        <v/>
      </c>
      <c r="G351" s="79" t="str">
        <f t="shared" si="30"/>
        <v/>
      </c>
      <c r="H351" s="78" t="str">
        <f>IF('Raw-Data-Input'!O361="","",'Raw-Data-Input'!O361)</f>
        <v/>
      </c>
      <c r="I351" s="79" t="str">
        <f t="shared" si="31"/>
        <v/>
      </c>
      <c r="J351" s="77" t="str">
        <f t="shared" si="32"/>
        <v/>
      </c>
      <c r="K351" s="80">
        <f t="shared" si="33"/>
        <v>0</v>
      </c>
      <c r="L351" s="77" t="str">
        <f t="shared" si="34"/>
        <v/>
      </c>
      <c r="M351" s="77" t="str">
        <f t="shared" si="35"/>
        <v/>
      </c>
      <c r="N351" s="29"/>
      <c r="O351" s="29"/>
      <c r="P351" s="29"/>
      <c r="Q351" s="29"/>
      <c r="R351" s="29"/>
      <c r="S351" s="29"/>
      <c r="T351" s="29"/>
      <c r="U351" s="29"/>
      <c r="V351" s="29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x14ac:dyDescent="0.3">
      <c r="A352" s="29">
        <v>346</v>
      </c>
      <c r="B352" s="77" t="str">
        <f>IF('Raw-Data-Input'!B362=0,"",'Raw-Data-Input'!B362)</f>
        <v/>
      </c>
      <c r="C352" s="77" t="str">
        <f>IF('Raw-Data-Input'!C362=0,"",'Raw-Data-Input'!C362)</f>
        <v/>
      </c>
      <c r="D352" s="77" t="str">
        <f>IF('Raw-Data-Input'!D362=0,"",'Raw-Data-Input'!D362)</f>
        <v/>
      </c>
      <c r="E352" s="77" t="str">
        <f>IF('Raw-Data-Input'!E362=0,"",'Raw-Data-Input'!E362)</f>
        <v/>
      </c>
      <c r="F352" s="78" t="str">
        <f>IF('Raw-Data-Input'!N362="","",'Raw-Data-Input'!N362)</f>
        <v/>
      </c>
      <c r="G352" s="79" t="str">
        <f t="shared" si="30"/>
        <v/>
      </c>
      <c r="H352" s="78" t="str">
        <f>IF('Raw-Data-Input'!O362="","",'Raw-Data-Input'!O362)</f>
        <v/>
      </c>
      <c r="I352" s="79" t="str">
        <f t="shared" si="31"/>
        <v/>
      </c>
      <c r="J352" s="77" t="str">
        <f t="shared" si="32"/>
        <v/>
      </c>
      <c r="K352" s="80">
        <f t="shared" si="33"/>
        <v>0</v>
      </c>
      <c r="L352" s="77" t="str">
        <f t="shared" si="34"/>
        <v/>
      </c>
      <c r="M352" s="77" t="str">
        <f t="shared" si="35"/>
        <v/>
      </c>
      <c r="N352" s="29"/>
      <c r="O352" s="29"/>
      <c r="P352" s="29"/>
      <c r="Q352" s="29"/>
      <c r="R352" s="29"/>
      <c r="S352" s="29"/>
      <c r="T352" s="29"/>
      <c r="U352" s="29"/>
      <c r="V352" s="29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x14ac:dyDescent="0.3">
      <c r="A353" s="29">
        <v>347</v>
      </c>
      <c r="B353" s="77" t="str">
        <f>IF('Raw-Data-Input'!B363=0,"",'Raw-Data-Input'!B363)</f>
        <v/>
      </c>
      <c r="C353" s="77" t="str">
        <f>IF('Raw-Data-Input'!C363=0,"",'Raw-Data-Input'!C363)</f>
        <v/>
      </c>
      <c r="D353" s="77" t="str">
        <f>IF('Raw-Data-Input'!D363=0,"",'Raw-Data-Input'!D363)</f>
        <v/>
      </c>
      <c r="E353" s="77" t="str">
        <f>IF('Raw-Data-Input'!E363=0,"",'Raw-Data-Input'!E363)</f>
        <v/>
      </c>
      <c r="F353" s="78" t="str">
        <f>IF('Raw-Data-Input'!N363="","",'Raw-Data-Input'!N363)</f>
        <v/>
      </c>
      <c r="G353" s="79" t="str">
        <f t="shared" si="30"/>
        <v/>
      </c>
      <c r="H353" s="78" t="str">
        <f>IF('Raw-Data-Input'!O363="","",'Raw-Data-Input'!O363)</f>
        <v/>
      </c>
      <c r="I353" s="79" t="str">
        <f t="shared" si="31"/>
        <v/>
      </c>
      <c r="J353" s="77" t="str">
        <f t="shared" si="32"/>
        <v/>
      </c>
      <c r="K353" s="80">
        <f t="shared" si="33"/>
        <v>0</v>
      </c>
      <c r="L353" s="77" t="str">
        <f t="shared" si="34"/>
        <v/>
      </c>
      <c r="M353" s="77" t="str">
        <f t="shared" si="35"/>
        <v/>
      </c>
      <c r="N353" s="29"/>
      <c r="O353" s="29"/>
      <c r="P353" s="29"/>
      <c r="Q353" s="29"/>
      <c r="R353" s="29"/>
      <c r="S353" s="29"/>
      <c r="T353" s="29"/>
      <c r="U353" s="29"/>
      <c r="V353" s="29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x14ac:dyDescent="0.3">
      <c r="A354" s="29">
        <v>348</v>
      </c>
      <c r="B354" s="77" t="str">
        <f>IF('Raw-Data-Input'!B364=0,"",'Raw-Data-Input'!B364)</f>
        <v/>
      </c>
      <c r="C354" s="77" t="str">
        <f>IF('Raw-Data-Input'!C364=0,"",'Raw-Data-Input'!C364)</f>
        <v/>
      </c>
      <c r="D354" s="77" t="str">
        <f>IF('Raw-Data-Input'!D364=0,"",'Raw-Data-Input'!D364)</f>
        <v/>
      </c>
      <c r="E354" s="77" t="str">
        <f>IF('Raw-Data-Input'!E364=0,"",'Raw-Data-Input'!E364)</f>
        <v/>
      </c>
      <c r="F354" s="78" t="str">
        <f>IF('Raw-Data-Input'!N364="","",'Raw-Data-Input'!N364)</f>
        <v/>
      </c>
      <c r="G354" s="79" t="str">
        <f t="shared" si="30"/>
        <v/>
      </c>
      <c r="H354" s="78" t="str">
        <f>IF('Raw-Data-Input'!O364="","",'Raw-Data-Input'!O364)</f>
        <v/>
      </c>
      <c r="I354" s="79" t="str">
        <f t="shared" si="31"/>
        <v/>
      </c>
      <c r="J354" s="77" t="str">
        <f t="shared" si="32"/>
        <v/>
      </c>
      <c r="K354" s="80">
        <f t="shared" si="33"/>
        <v>0</v>
      </c>
      <c r="L354" s="77" t="str">
        <f t="shared" si="34"/>
        <v/>
      </c>
      <c r="M354" s="77" t="str">
        <f t="shared" si="35"/>
        <v/>
      </c>
      <c r="N354" s="29"/>
      <c r="O354" s="29"/>
      <c r="P354" s="29"/>
      <c r="Q354" s="29"/>
      <c r="R354" s="29"/>
      <c r="S354" s="29"/>
      <c r="T354" s="29"/>
      <c r="U354" s="29"/>
      <c r="V354" s="29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x14ac:dyDescent="0.3">
      <c r="A355" s="29">
        <v>349</v>
      </c>
      <c r="B355" s="77" t="str">
        <f>IF('Raw-Data-Input'!B365=0,"",'Raw-Data-Input'!B365)</f>
        <v/>
      </c>
      <c r="C355" s="77" t="str">
        <f>IF('Raw-Data-Input'!C365=0,"",'Raw-Data-Input'!C365)</f>
        <v/>
      </c>
      <c r="D355" s="77" t="str">
        <f>IF('Raw-Data-Input'!D365=0,"",'Raw-Data-Input'!D365)</f>
        <v/>
      </c>
      <c r="E355" s="77" t="str">
        <f>IF('Raw-Data-Input'!E365=0,"",'Raw-Data-Input'!E365)</f>
        <v/>
      </c>
      <c r="F355" s="78" t="str">
        <f>IF('Raw-Data-Input'!N365="","",'Raw-Data-Input'!N365)</f>
        <v/>
      </c>
      <c r="G355" s="79" t="str">
        <f t="shared" si="30"/>
        <v/>
      </c>
      <c r="H355" s="78" t="str">
        <f>IF('Raw-Data-Input'!O365="","",'Raw-Data-Input'!O365)</f>
        <v/>
      </c>
      <c r="I355" s="79" t="str">
        <f t="shared" si="31"/>
        <v/>
      </c>
      <c r="J355" s="77" t="str">
        <f t="shared" si="32"/>
        <v/>
      </c>
      <c r="K355" s="80">
        <f t="shared" si="33"/>
        <v>0</v>
      </c>
      <c r="L355" s="77" t="str">
        <f t="shared" si="34"/>
        <v/>
      </c>
      <c r="M355" s="77" t="str">
        <f t="shared" si="35"/>
        <v/>
      </c>
      <c r="N355" s="29"/>
      <c r="O355" s="29"/>
      <c r="P355" s="29"/>
      <c r="Q355" s="29"/>
      <c r="R355" s="29"/>
      <c r="S355" s="29"/>
      <c r="T355" s="29"/>
      <c r="U355" s="29"/>
      <c r="V355" s="29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x14ac:dyDescent="0.3">
      <c r="A356" s="29">
        <v>350</v>
      </c>
      <c r="B356" s="77" t="str">
        <f>IF('Raw-Data-Input'!B366=0,"",'Raw-Data-Input'!B366)</f>
        <v/>
      </c>
      <c r="C356" s="77" t="str">
        <f>IF('Raw-Data-Input'!C366=0,"",'Raw-Data-Input'!C366)</f>
        <v/>
      </c>
      <c r="D356" s="77" t="str">
        <f>IF('Raw-Data-Input'!D366=0,"",'Raw-Data-Input'!D366)</f>
        <v/>
      </c>
      <c r="E356" s="77" t="str">
        <f>IF('Raw-Data-Input'!E366=0,"",'Raw-Data-Input'!E366)</f>
        <v/>
      </c>
      <c r="F356" s="78" t="str">
        <f>IF('Raw-Data-Input'!N366="","",'Raw-Data-Input'!N366)</f>
        <v/>
      </c>
      <c r="G356" s="79" t="str">
        <f t="shared" si="30"/>
        <v/>
      </c>
      <c r="H356" s="78" t="str">
        <f>IF('Raw-Data-Input'!O366="","",'Raw-Data-Input'!O366)</f>
        <v/>
      </c>
      <c r="I356" s="79" t="str">
        <f t="shared" si="31"/>
        <v/>
      </c>
      <c r="J356" s="77" t="str">
        <f t="shared" si="32"/>
        <v/>
      </c>
      <c r="K356" s="80">
        <f t="shared" si="33"/>
        <v>0</v>
      </c>
      <c r="L356" s="77" t="str">
        <f t="shared" si="34"/>
        <v/>
      </c>
      <c r="M356" s="77" t="str">
        <f t="shared" si="35"/>
        <v/>
      </c>
      <c r="N356" s="29"/>
      <c r="O356" s="29"/>
      <c r="P356" s="29"/>
      <c r="Q356" s="29"/>
      <c r="R356" s="29"/>
      <c r="S356" s="29"/>
      <c r="T356" s="29"/>
      <c r="U356" s="29"/>
      <c r="V356" s="29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x14ac:dyDescent="0.3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x14ac:dyDescent="0.3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x14ac:dyDescent="0.3">
      <c r="A360" s="1"/>
      <c r="B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x14ac:dyDescent="0.3">
      <c r="A361" s="1"/>
      <c r="B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x14ac:dyDescent="0.3">
      <c r="A362" s="1"/>
      <c r="B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x14ac:dyDescent="0.3">
      <c r="A363" s="1"/>
      <c r="B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x14ac:dyDescent="0.3">
      <c r="A364" s="1"/>
      <c r="B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x14ac:dyDescent="0.3">
      <c r="A365" s="1"/>
      <c r="B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x14ac:dyDescent="0.3">
      <c r="A366" s="1"/>
      <c r="B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x14ac:dyDescent="0.3">
      <c r="O530" s="1"/>
      <c r="P530" s="1"/>
      <c r="Q530" s="1"/>
    </row>
    <row r="531" spans="1:35" x14ac:dyDescent="0.3">
      <c r="O531" s="1"/>
      <c r="P531" s="1"/>
      <c r="Q531" s="1"/>
    </row>
  </sheetData>
  <sheetProtection algorithmName="SHA-512" hashValue="7FG/NJmllRzWp8Hn/nmHtefBKrZidGt2tR85xYtVCFptxOUZr16RubsglGI6DTC7J0ixycaL9B/5tADno6ucug==" saltValue="RwR0rgIXECVSOK7eYUQ5aA==" spinCount="100000" sheet="1" objects="1" scenarios="1"/>
  <mergeCells count="77">
    <mergeCell ref="P73:Q73"/>
    <mergeCell ref="T73:U73"/>
    <mergeCell ref="O68:Q68"/>
    <mergeCell ref="S68:U68"/>
    <mergeCell ref="P69:Q69"/>
    <mergeCell ref="T69:U69"/>
    <mergeCell ref="O72:Q72"/>
    <mergeCell ref="S72:U72"/>
    <mergeCell ref="O63:Q63"/>
    <mergeCell ref="S63:U63"/>
    <mergeCell ref="O64:Q64"/>
    <mergeCell ref="S64:U64"/>
    <mergeCell ref="P65:Q65"/>
    <mergeCell ref="T65:U65"/>
    <mergeCell ref="P55:Q55"/>
    <mergeCell ref="T55:U55"/>
    <mergeCell ref="O58:Q58"/>
    <mergeCell ref="S58:U58"/>
    <mergeCell ref="P59:Q59"/>
    <mergeCell ref="T59:U59"/>
    <mergeCell ref="O50:Q50"/>
    <mergeCell ref="S50:U50"/>
    <mergeCell ref="P51:Q51"/>
    <mergeCell ref="T51:U51"/>
    <mergeCell ref="O54:Q54"/>
    <mergeCell ref="S54:U54"/>
    <mergeCell ref="O44:Q44"/>
    <mergeCell ref="S44:U44"/>
    <mergeCell ref="P45:Q45"/>
    <mergeCell ref="T45:U45"/>
    <mergeCell ref="O49:Q49"/>
    <mergeCell ref="S49:U49"/>
    <mergeCell ref="P37:Q37"/>
    <mergeCell ref="T37:U37"/>
    <mergeCell ref="O40:Q40"/>
    <mergeCell ref="S40:U40"/>
    <mergeCell ref="P41:Q41"/>
    <mergeCell ref="T41:U41"/>
    <mergeCell ref="P31:Q31"/>
    <mergeCell ref="T31:U31"/>
    <mergeCell ref="O35:Q35"/>
    <mergeCell ref="S35:U35"/>
    <mergeCell ref="O36:Q36"/>
    <mergeCell ref="S36:U36"/>
    <mergeCell ref="O26:Q26"/>
    <mergeCell ref="S26:U26"/>
    <mergeCell ref="P27:Q27"/>
    <mergeCell ref="T27:U27"/>
    <mergeCell ref="O30:Q30"/>
    <mergeCell ref="S30:U30"/>
    <mergeCell ref="P23:Q23"/>
    <mergeCell ref="T23:U23"/>
    <mergeCell ref="O7:Q7"/>
    <mergeCell ref="O8:Q8"/>
    <mergeCell ref="P9:Q9"/>
    <mergeCell ref="O12:Q12"/>
    <mergeCell ref="P13:Q13"/>
    <mergeCell ref="O16:Q16"/>
    <mergeCell ref="P17:Q17"/>
    <mergeCell ref="O21:Q21"/>
    <mergeCell ref="S21:U21"/>
    <mergeCell ref="O22:Q22"/>
    <mergeCell ref="S22:U22"/>
    <mergeCell ref="B3:D3"/>
    <mergeCell ref="E3:F3"/>
    <mergeCell ref="G3:K3"/>
    <mergeCell ref="L3:M3"/>
    <mergeCell ref="B4:D4"/>
    <mergeCell ref="E4:F4"/>
    <mergeCell ref="G4:K4"/>
    <mergeCell ref="L4:M4"/>
    <mergeCell ref="A1:D1"/>
    <mergeCell ref="E1:H1"/>
    <mergeCell ref="J1:L1"/>
    <mergeCell ref="A2:B2"/>
    <mergeCell ref="E2:G2"/>
    <mergeCell ref="J2:L2"/>
  </mergeCells>
  <conditionalFormatting sqref="J7:J356 L7:M356">
    <cfRule type="cellIs" dxfId="1" priority="2" operator="equal">
      <formula>"Y"</formula>
    </cfRule>
  </conditionalFormatting>
  <conditionalFormatting sqref="J7:J356 L7:M356">
    <cfRule type="cellIs" dxfId="0" priority="1" operator="equal">
      <formula>"N"</formula>
    </cfRule>
  </conditionalFormatting>
  <pageMargins left="0.5" right="0.5" top="0.5" bottom="0.5" header="0.5" footer="0.3"/>
  <pageSetup orientation="landscape" r:id="rId1"/>
  <headerFooter>
    <oddFooter>&amp;CCopyright © Scott D. Ross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24" sqref="P24"/>
    </sheetView>
  </sheetViews>
  <sheetFormatPr defaultRowHeight="14.4" x14ac:dyDescent="0.3"/>
  <sheetData>
    <row r="1" spans="1:1" x14ac:dyDescent="0.3">
      <c r="A1" t="s">
        <v>42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Raw-Data-Input</vt:lpstr>
      <vt:lpstr>Data-Overall Summary</vt:lpstr>
      <vt:lpstr>Data-Summary Sheet</vt:lpstr>
      <vt:lpstr>Performance Measure-1-Baseline</vt:lpstr>
      <vt:lpstr>Performance Measure-2-Baseline</vt:lpstr>
      <vt:lpstr>Performance Measure-3-Baseline</vt:lpstr>
      <vt:lpstr>Performance Measure-4</vt:lpstr>
      <vt:lpstr>Performance Measure-5</vt:lpstr>
      <vt:lpstr>Sheet3</vt:lpstr>
      <vt:lpstr>'Data-Overall Summary'!Print_Titles</vt:lpstr>
      <vt:lpstr>'Data-Summary Sheet'!Print_Titles</vt:lpstr>
      <vt:lpstr>'Performance Measure-1-Baseline'!Print_Titles</vt:lpstr>
      <vt:lpstr>'Performance Measure-2-Baseline'!Print_Titles</vt:lpstr>
      <vt:lpstr>'Performance Measure-3-Baseline'!Print_Titles</vt:lpstr>
      <vt:lpstr>'Performance Measure-4'!Print_Titles</vt:lpstr>
      <vt:lpstr>'Performance Measure-5'!Print_Titles</vt:lpstr>
      <vt:lpstr>'Raw-Data-Input'!Print_Titles</vt:lpstr>
    </vt:vector>
  </TitlesOfParts>
  <Company>BWSD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Ross, Scott D.</dc:creator>
  <cp:lastModifiedBy>Ross, Scott D.</cp:lastModifiedBy>
  <cp:lastPrinted>2015-09-02T14:22:16Z</cp:lastPrinted>
  <dcterms:created xsi:type="dcterms:W3CDTF">2015-07-14T22:42:23Z</dcterms:created>
  <dcterms:modified xsi:type="dcterms:W3CDTF">2015-12-02T20:44:04Z</dcterms:modified>
</cp:coreProperties>
</file>